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<sst xmlns="http://schemas.openxmlformats.org/spreadsheetml/2006/main" count="560" uniqueCount="260">
  <si>
    <t>Uploaded Date</t>
  </si>
  <si>
    <t>Channel</t>
  </si>
  <si>
    <t>Video URL</t>
  </si>
  <si>
    <t>Video Title</t>
  </si>
  <si>
    <t>Description</t>
  </si>
  <si>
    <t>Base URL</t>
  </si>
  <si>
    <t>Divider1</t>
  </si>
  <si>
    <t>Divider2</t>
  </si>
  <si>
    <t>Folder separator</t>
  </si>
  <si>
    <t>Youtube id</t>
  </si>
  <si>
    <t>End URL</t>
  </si>
  <si>
    <t>Transcript Link</t>
  </si>
  <si>
    <t>2023 05 15</t>
  </si>
  <si>
    <t>Saucer Life</t>
  </si>
  <si>
    <t>https://youtu.be/tfF6WK9HRk0</t>
  </si>
  <si>
    <t>The Zine Scene  California UFO Magazine 2</t>
  </si>
  <si>
    <t>The Zine Scene returns with another very early issue of (California) UFO Magazine! Like the first issue, this one shows off the diversity of the UFO scene, from articles and opinions that range from the nuts and bolts to the more etherial side of the UFO spectrum. There are some interesting ads, fun contactee stories, letters to the editor, and all sorts of other amusements, along with a couple of rabbit holes for us to go down.</t>
  </si>
  <si>
    <t>https://files.afu.se/Downloads/Transcripts/Saucer%20Life%20(Aaron%20Gulyas)/</t>
  </si>
  <si>
    <t xml:space="preserve"> - </t>
  </si>
  <si>
    <t>_</t>
  </si>
  <si>
    <t>/</t>
  </si>
  <si>
    <t>tfF6WK9HRk0</t>
  </si>
  <si>
    <t xml:space="preserve"> - transcript (automated).pdf</t>
  </si>
  <si>
    <t>2023 03 20</t>
  </si>
  <si>
    <t>https://youtu.be/6HNXm0z9Ga4</t>
  </si>
  <si>
    <t>The Saucer Life  The Mysterious Victor</t>
  </si>
  <si>
    <t>In this episode we look at the 1997 video Area 51: The Alien Interview. It’s a wild ride featuring convicted fraudster Sean David Morton, who I urge you to read about at https://www.ufowatchdog.com</t>
  </si>
  <si>
    <t>6HNXm0z9Ga4</t>
  </si>
  <si>
    <t>2023 03 06</t>
  </si>
  <si>
    <t>https://youtu.be/6K3IrJ66Gu0</t>
  </si>
  <si>
    <t>Laura Mundo and the Father's Plan</t>
  </si>
  <si>
    <t>In this episode, we’re going to look at “Flying Saucers and the Father’s Plan” by Laura Munro. This is an interesting book; it’s part Contactee tale and part commentary on other Contactees (which was more rare than one might expect). It was published by Gray Barker’s Saucerian Press and, thanks to Barker’s record keeping, we have some interesting insights into the book’s development as well.
We previous covered Laura Munro in our episode on FBI investigations into flying saucer clubs in Detroit, so check out that episode if you haven’t at https://youtu.be/7WhFwSmEx2I
Website: https://saucerlife.com
Patreon: https://patreon.com/cheesomedia</t>
  </si>
  <si>
    <t>6K3IrJ66Gu0</t>
  </si>
  <si>
    <t>2023 03 03</t>
  </si>
  <si>
    <t>https://youtu.be/7WhFwSmEx2I</t>
  </si>
  <si>
    <t>The Saucer Life  And Then the Feds Showed Up...</t>
  </si>
  <si>
    <t>We’re digging into the Detroit Flying Saucer Club. We’ll see one example of “government interest in flying saucers” and why it really was never about the saucers, in some cases. We also look at a useful illustration about the way one story can connect to others, with the story of Laura Mundo.
This episode featured Nelson Sannat as the voice of J. Edgar Hoover and Roberta Evangeline Straith as the voice of Laura Mundo.</t>
  </si>
  <si>
    <t>7WhFwSmEx2I</t>
  </si>
  <si>
    <t>2023 02 20</t>
  </si>
  <si>
    <t>https://youtu.be/FQOT0ENr_DY</t>
  </si>
  <si>
    <t>Saucer Life- The Zine Scene  UFO Magazine Number 1</t>
  </si>
  <si>
    <t>In this installment of the Zine Scene, we’re looking at the very first issue of UFO Magazine, from 1986, and a number of other very early editions from 1987. For those of us who came to the magazine much later (the late 90s, in my case), these early issues are a bit different than what we might expect.
You can purchase these issues for download as PDFs at a very reasonable price at the UFO Magazine website (https://www.ufomag.com/online-store)
Here’s hoping they release more!
Subscribe to our Patreon for bonus episodes, behind the scenes action, and more: https://patreon.com/cheesomedia</t>
  </si>
  <si>
    <t>FQOT0ENr_DY</t>
  </si>
  <si>
    <t>2023 02 06</t>
  </si>
  <si>
    <t>https://youtu.be/02AT4qkDBu0</t>
  </si>
  <si>
    <t>Dr. Peter Beter</t>
  </si>
  <si>
    <t>The Rockefeller family was a frequent target of conspiracy theory in the United States. One of their detractors was Peter Beter, a conspiracy theorist whose frequently outlandish conspiracy theories also targeted the Federal Reserve system and the Soviet Union. He spread his message through recorded messages distributed on cassette tape to subscribers, released monthly from 1975 to 1982. Beter claimed that the Soviets had planted short range nuclear missiles just off the coast of the United States and that the US and USSR had fought an orbital conflict with space-based weapons which he called the “Battle of the Harvest Moon.” It was, however, Beter’s tales of assassinated and replaced political figures that remain his most outlandish legacy.</t>
  </si>
  <si>
    <t>02AT4qkDBu0</t>
  </si>
  <si>
    <t>2023 01 23</t>
  </si>
  <si>
    <t>https://youtu.be/qD8i2NkwVaw</t>
  </si>
  <si>
    <t>The Saucer Life  MUFON 89</t>
  </si>
  <si>
    <t>A popular request for a topic, we're going to look at Bill Moore's famous (infamous) speech at the 1989 MUFON International UFO Symposium that threw a spotlight on the topic of government disinformation in the UFO sphere.
Subscribe to our  Patreon for bonus episodes, behind the scenes action, and more! https://patreon.com/cheesomedia
Website: https://saucerlife.com</t>
  </si>
  <si>
    <t>qD8i2NkwVaw</t>
  </si>
  <si>
    <t>2023 01 09</t>
  </si>
  <si>
    <t>https://youtu.be/kkt9odSxRsg</t>
  </si>
  <si>
    <t>The Saucer Life  Robert Renaud, Part 2</t>
  </si>
  <si>
    <t>We conclude our initial examination of Robert Renaud’s 1960s contact experiences. There’s another Korendian base on earth, Lin-Erri shows up to beguile our hero, and we get alien lectures on geopolitics, economics, and birth control!
You can check out more of Renaud’s extensive writings at http://berkshire.net/~brenaud/
Like the show and want more? Subscribe to our Patreon at https://patreon.com/cheesomedia
Website: https://saucerlife.com</t>
  </si>
  <si>
    <t>kkt9odSxRsg</t>
  </si>
  <si>
    <t>2023 01 05</t>
  </si>
  <si>
    <t>https://youtu.be/7e1rWVqtMpc</t>
  </si>
  <si>
    <t>The Saucer Life  Robert Renaud,  Part 1</t>
  </si>
  <si>
    <t>So today, we’re going to look at a contactee who was active from the 60s all the way up into the 21st-century, which may be a first. At least in my experience. His name is Robert Renaud and he had some very interesting experiences and a very distinct, entertaining way of writing.
There’s so much material that we cannot hope to cover it all, even over multiple episodes, so be sure to check out the online repository of his contactee writings at http://berkshire.net/~brenaud/</t>
  </si>
  <si>
    <t>7e1rWVqtMpc</t>
  </si>
  <si>
    <t>https://youtu.be/rd7PDvg9WYQ</t>
  </si>
  <si>
    <t>The Saucer Life- Zine Scene  APRO 72</t>
  </si>
  <si>
    <t>It’s the Zine Scene, and we’re checking out the Aerial Phenomenon Research Organization’s Bulletin! This episode covers 1972 and it’s an oddly low-key year. But there are some significant books that come out, and some fascinating sightings, including some very odd humanoid encounters!</t>
  </si>
  <si>
    <t>rd7PDvg9WYQ</t>
  </si>
  <si>
    <t>https://youtu.be/eYsA6PPDZLA</t>
  </si>
  <si>
    <t>The Saucer Life  Eugene Drake</t>
  </si>
  <si>
    <t>Today, we’re going to take a look at a Contactee named Eugene Drake. Never heard of him? Neither had I. What’s his claim to fame? Um…. He might have been the source for the original Contactee-style account, years before George Adamski or Truman Bethurum did their thing. It’s a strange story. Much thanks to The Saucers that Time Forgot for their work on this story, as well as Håkan Blomqvist for his write up as well. They were very valuable resources!
Håkan Blomqvist's article: https://ufoarchives.blogspot.com/2017/01/the-ufo-contactee-no-one-investigated.html
The Saucers that Time Forgot: https://thesaucersthattimeforgot.blogspot.com/2022/10/dr-drake-and-visitors.html</t>
  </si>
  <si>
    <t>eYsA6PPDZLA</t>
  </si>
  <si>
    <t>2022 10 29</t>
  </si>
  <si>
    <t>https://youtu.be/HQXxeTUOWRc</t>
  </si>
  <si>
    <t>The Saucer Life  Exeter, New Hampshire</t>
  </si>
  <si>
    <t>It's a straight-forward, good old fashioned UFO sighting story! No mind control! No underground bases! No weirdness! It's just a story of solid witnesses, strange things in the sky, and military bureaucracy. Which, in a way, makes it the quintessential UFO tale.
Like the show and want more? Subscribe to our Patreon at https://patreon.com/cheesomedia
Website: https://saucerlife.com</t>
  </si>
  <si>
    <t>HQXxeTUOWRc</t>
  </si>
  <si>
    <t>2022 10 14</t>
  </si>
  <si>
    <t>https://youtu.be/dMUbPzSLs6M</t>
  </si>
  <si>
    <t>The Gulf Breeze Six - Part Two</t>
  </si>
  <si>
    <t>In this episode, we finish our examination of the Gulf Breeze Six with a closer look at the work of Vance Davis, including some clips of appearances with Art Bell and, in one case, with Richard Hoagland! Do Vance's appearances and book make the story more intriguing? Less so? Tune in and find out!</t>
  </si>
  <si>
    <t>dMUbPzSLs6M</t>
  </si>
  <si>
    <t>2022 09 30</t>
  </si>
  <si>
    <t>https://youtu.be/9OlS9ufmBqk</t>
  </si>
  <si>
    <t>The Gulf Breeze Six   Part One</t>
  </si>
  <si>
    <t>This has been one of the most request Saucer Life topics--seriously--and it's wild. I only ever knew the basics of this story and while it's not the deepest rabbit hole we've ever been on there are definitely some twists and turns. Enough that it's gonna be a two parter.
Doing this episode would have been difficult without online resources such as Jack Brewer's post on the subject at The UFO Trail (http://ufotrail.blogspot.com/2017/02/revisiting-gulf-breeze-six.html), which includes a link to some great documentation gathered by James Carrion.
Like the show and want more? Subscribe to our Patreon at https://patreon.com/cheesomedia!
https://www.saucerlife.com
https://www.twitter.com/saucerlife
http://instagram.com/saucerlife
http://facebook.com/saucerlife</t>
  </si>
  <si>
    <t>9OlS9ufmBqk</t>
  </si>
  <si>
    <t>2022 09 16</t>
  </si>
  <si>
    <t>https://youtu.be/63_p4vQC6Bc</t>
  </si>
  <si>
    <t>Gulf Breeze   The Abductions</t>
  </si>
  <si>
    <t>We're finishing up our look at the Ed Walters's Gulf Breeze sightings with his book about the abduction hypnosis he underwent to try to find out THE TRUTH about what happened to him in 1987 and 1988. And, as we find out, much earlier</t>
  </si>
  <si>
    <t>63_p4vQC6Bc</t>
  </si>
  <si>
    <t>2022 09 04</t>
  </si>
  <si>
    <t>https://youtu.be/vrM3dig9EFQ</t>
  </si>
  <si>
    <t>Gulf Breeze-  The Investigation</t>
  </si>
  <si>
    <t>We're back for the second part of our look at the Gulf Breeze UFO sightings! This time, we'll be focusing largely on investigations of Ed Walters's claims and his debunkers. Guest starring Phil Klass!
Support us on Patreon! https://patreon.com/cheesomedia
Website: https://saucerlife.com
Twitter: https://twitter.com/saucerlife</t>
  </si>
  <si>
    <t>vrM3dig9EFQ</t>
  </si>
  <si>
    <t>2022 08 19</t>
  </si>
  <si>
    <t>https://youtu.be/OCYIptcaxzI</t>
  </si>
  <si>
    <t>Gulf Breeze-  The Sightings</t>
  </si>
  <si>
    <t>We're beginning our long-awaited examination of the Gulf Breeze sightings and the experiences of Ed and Frances Walters with a look at their earliest encounters with...whatever it was, and corroborating sightings from other people in the area. This has turned out to be a much more complicated story than I initially expected so this is going to be a multi-part extravaganza. Hooray!/Ugh! depending on your point of view...
Like the show and want more? Subscribe to our Patreon at https://patreon.com/cheesomedia
Website: https://saucerlife.com
Twitter: https://twitter.com/saucerlife
Instagram: https://instagram.com/saucerlife</t>
  </si>
  <si>
    <t>OCYIptcaxzI</t>
  </si>
  <si>
    <t>2022 08 08</t>
  </si>
  <si>
    <t>https://youtu.be/xgIdEpFz4GU</t>
  </si>
  <si>
    <t>The Saucer Life Fifth Anniversary Celebration</t>
  </si>
  <si>
    <t>It’s been five years of The Saucer Life so we’re celebrating with some Q &amp; A and a look back at your favorite topics and ones you’d like to see in the future.
Also, check out this great art of Catfish Humanoids from listeners!
https://saucerlife.com/catfish-humanoids/
Like the show and want more? Subscribe to our Patreon!
https://cheesomedia.com</t>
  </si>
  <si>
    <t>xgIdEpFz4GU</t>
  </si>
  <si>
    <t>2022 07 26</t>
  </si>
  <si>
    <t>https://youtu.be/Y74d1WFA-io</t>
  </si>
  <si>
    <t>Year of the Humanoids   Volume 2</t>
  </si>
  <si>
    <t>Back in 2019, we did an episode on 1973, the Year of the Humanoids and now we’re back with more really, really strange humanoid stories! And this time, the Saucer Wife joins us to provide some analysis. What we found is that the brief descriptions in the book sometimes raise more questions than they answer. We do, however, have a deep desire for someone to create some artwork of the Feathered Catfish Person…
So join us for a light-hearted romp through some of the most fun stories we’ve ever encountered on the show.</t>
  </si>
  <si>
    <t>Y74d1WFA-io</t>
  </si>
  <si>
    <t>https://youtu.be/QKhmM2PZ1e4</t>
  </si>
  <si>
    <t>John Keel in Saga Magazine</t>
  </si>
  <si>
    <t>It’s a Zine Scene episode, where we’re going to be looking at four articles from the late 1960s that John A. Keel wrote for Saga Magazine. There’s everything here from the Men in Black to the Deros!</t>
  </si>
  <si>
    <t>QKhmM2PZ1e4</t>
  </si>
  <si>
    <t>2022 07 06</t>
  </si>
  <si>
    <t>https://youtu.be/NZq93E-JpAg</t>
  </si>
  <si>
    <t>The Saucer Life visits the Georgia Guidestones</t>
  </si>
  <si>
    <t>A golden oldie from 2018, a little pertinent in light of recent news!</t>
  </si>
  <si>
    <t>NZq93E-JpAg</t>
  </si>
  <si>
    <t>2022 06 24</t>
  </si>
  <si>
    <t>https://youtu.be/w0kMoqJrbRQ</t>
  </si>
  <si>
    <t>The PK Man</t>
  </si>
  <si>
    <t>Ted Owens--contactee, possessor of telekinetic powers, and all-around weird guy--is our focus for this episode.</t>
  </si>
  <si>
    <t>w0kMoqJrbRQ</t>
  </si>
  <si>
    <t>2022 06 23</t>
  </si>
  <si>
    <t>https://youtu.be/cYTLvxIOczA</t>
  </si>
  <si>
    <t>The Saucer Life- Shoichi Harukawa, Part Two</t>
  </si>
  <si>
    <t>Shoichi Harukawa is back and, this time, he brings tales of a Catholic conspiracy, some fashion critique, and tips for saving the lives of those at the brink of death!</t>
  </si>
  <si>
    <t>cYTLvxIOczA</t>
  </si>
  <si>
    <t>https://youtu.be/-t_ejZZ7LmU</t>
  </si>
  <si>
    <t>The Saucer Life- Eisenhower at Edwards</t>
  </si>
  <si>
    <t>Note! I am aware of the editing error in the long Gerald Light letter! It will be rectified as soon as I have a chance!
In this episode, we’re looking at a book from the Borderland Science Research Associates about Eisenhower’s supposed visit with aliens at Edwards Air Force Base in 1954. We’re also going to trace how that story evolved over the decades.
Links
Gerald Light and the Etherians by Håkan Blomqvist- https://ufoarchives.blogspot.com/2018/05/gerald-light-and-etherians.html
Ike and the Alien Ambassadors in the Washington Post, February 19, 2004- https://www.washingtonpost.com/archive/lifestyle/2004/02/19/ike-and-the-alien-ambassadors/4698e544-1dc8-4573-8b8d-2b48d2a6305e/
Ike and the Aliens: The Origins of Exopolitics by Curtis Peebles in Magonia- https://magoniamagazine.blogspot.com/2014/01/ikealiens.html</t>
  </si>
  <si>
    <t>-t_ejZZ7LmU</t>
  </si>
  <si>
    <t>https://youtu.be/9Ju4jQSZ8rk</t>
  </si>
  <si>
    <t>The Saucer Life- William Dudley Pelley</t>
  </si>
  <si>
    <t>It’s our long-awaited (by some) look at William Dudley Pelley–fascist mystic, convicted seditionist, and a figure long associated with the dawn of Contacteeism.</t>
  </si>
  <si>
    <t>9Ju4jQSZ8rk</t>
  </si>
  <si>
    <t>2022 04 20</t>
  </si>
  <si>
    <t>https://youtu.be/rX3UxZMzV3s</t>
  </si>
  <si>
    <t>Al, Preston, a Chair, and a Monster</t>
  </si>
  <si>
    <t>So this is it: the final end to our Philadelphia Experiment adventure. The Al Bielek/Montauk development of the story has always been daunting to me; I don't have the affection for the Al Bielek Coast To Coast episodes that a lot of people do. I have a hard time following the twists and turns of the story. I hope, in this episode, that in making it clear in my own mind, I've made it clear for you as well!
Send in your comments and questions! I'll get to them next week and I'll also be talking a little about a few books that either arrived too late or were a little too tangential to include in the main episodes.
The defunct-but-archived Bielek Debunked website has a good account of tracking down the facts behind the Cameron family here: https://web.archive.org/web/20060825181808/http://www.bielek-debunked.com/Cameron%20Issue.html</t>
  </si>
  <si>
    <t>rX3UxZMzV3s</t>
  </si>
  <si>
    <t>2022 04 15</t>
  </si>
  <si>
    <t>https://youtu.be/svRgROMmerY</t>
  </si>
  <si>
    <t>Listener Feedback  The Strange Case of Carlos Allende</t>
  </si>
  <si>
    <t>Some great listener comments and questions on our recent Carlos Allende episode. There are some bonuses in this one, folks--we've got some poetry from listener Zachary which I quite liked, and to finish the whole thing up, a tip from listener Brian led me to a 1967 conversation between Gray Barker and Carlos Allende which I found pretty cool.</t>
  </si>
  <si>
    <t>svRgROMmerY</t>
  </si>
  <si>
    <t>2022 04 14</t>
  </si>
  <si>
    <t>https://youtu.be/HV6kScUVPLY</t>
  </si>
  <si>
    <t>The Strange Case of Carlos Allende</t>
  </si>
  <si>
    <t>The man who wrote those letters; who annotated The Case for the UFO... Who was he? We try and figure out what people have decided and come up with some interesting stories about the man himself as well as of the ongoing development of the Philadelphia Experiment saga.
Note: there's some dead air after the closing music; yes, I know it's there!
Allende's "confession": https://www.de173.com/allende-letters-a-hoax/
Keel's Letter on the Philadelphia Experiment: https://www.de173.com/john-a-keel-letter/
Allende's "Death Bed Statement": https://www.de173.com/death-bed-statement-carlos-allende/
David Halperin's review of Hoax: https://www.davidhalperin.net/the-philadelphia-experiment-carlos-allende-happy-at-last/
Goerman's Fate Magazine article: https://windmill-slayer.tripod.com/aliascarlosallende/</t>
  </si>
  <si>
    <t>HV6kScUVPLY</t>
  </si>
  <si>
    <t>https://youtu.be/oxoUO9Vrn8U</t>
  </si>
  <si>
    <t>Listener Feedback   Morris K Jessup</t>
  </si>
  <si>
    <t>We had some great listener questions and comments about our Morris K. Jessup episode! And most of them didn't require me to spoil anything that's coming in the next few episodes on the Philadelphia Experiment, so thanks for that!</t>
  </si>
  <si>
    <t>oxoUO9Vrn8U</t>
  </si>
  <si>
    <t>2022 03 25</t>
  </si>
  <si>
    <t>https://youtu.be/gNg22gOJzE0</t>
  </si>
  <si>
    <t>Morris K. Jessup</t>
  </si>
  <si>
    <t>We begin our epic look at the Philadelphia Experiment with the man whose experiences got the ball rolling on this narrative, Morris K. Jessup. This is (I think) our longest Saucer Life episode ever, so hold on tight.</t>
  </si>
  <si>
    <t>gNg22gOJzE0</t>
  </si>
  <si>
    <t>2022 03 18</t>
  </si>
  <si>
    <t>https://youtu.be/KKk9lhTr8AQ</t>
  </si>
  <si>
    <t>Listener Feedback  The ParaUFOlogist</t>
  </si>
  <si>
    <t>A couple listener comments and questions about our recent episode about one of Allen Greenfield's magazines from the 1970s. Plus, a little preview of where we're going next with our Philadelphia Experiment episode(s).</t>
  </si>
  <si>
    <t>KKk9lhTr8AQ</t>
  </si>
  <si>
    <t>2022 03 11</t>
  </si>
  <si>
    <t>https://youtu.be/urpXTVAeXno</t>
  </si>
  <si>
    <t>The Zine Scene-  The ParaUFOlogist</t>
  </si>
  <si>
    <t>In this installment of the Zine Scene, we're taking a look at one of the many, many publications produced by Allen H. Greenfield over the years. The one chosen, The ParaUFOlogist, gives us some interesting insight into the state of the UFO field in that weird period during the early 1970s where Blue Book had closed down and things seemed at a low ebb.</t>
  </si>
  <si>
    <t>urpXTVAeXno</t>
  </si>
  <si>
    <t>2022 02 25</t>
  </si>
  <si>
    <t>https://youtu.be/YhutVPCfnFY</t>
  </si>
  <si>
    <t>The Story of Shoichi Harukawa</t>
  </si>
  <si>
    <t>We return to the pages of the Japanese "UFO Contactee" newsletter to begin an occasional look at the contact story of Shoichi Harukawa. If I had to sum up his story in one word, I think it would be "charming." It's sweet and innocent and a little weird but in a good way.
We also have some fun questions and answers from George Adamski and, overall, it's a nice, light respite from the mind control terrors of the last few weeks!</t>
  </si>
  <si>
    <t>YhutVPCfnFY</t>
  </si>
  <si>
    <t>2022 02 23</t>
  </si>
  <si>
    <t>https://youtu.be/ANRwK0podzI</t>
  </si>
  <si>
    <t>MILABS, Part Two</t>
  </si>
  <si>
    <t>NOTE: I misspoke in this episode and realized it as soon as I posted it! I am aware that the Tuskegee Experiments did not give people syphilis. My apologies.
It’s the second part of our examination of Helmut and Marion Lammer’s book MILABS: Military Mind Control and Alien Abduction. We’ve got lots of great stuff here, including creepy reptoids, strange hypnotherapist websites, attacks on Lammer and counterattacks, and some information on whether or not Lammer still agrees with his earlier theories.</t>
  </si>
  <si>
    <t>ANRwK0podzI</t>
  </si>
  <si>
    <t>2022 01 28</t>
  </si>
  <si>
    <t>https://youtu.be/ppApet__NXc</t>
  </si>
  <si>
    <t>MILABS- Part 1</t>
  </si>
  <si>
    <t>MILABS: Military Mind Control and Alien Abductions by Helmut and Marion Lammer is an exceptionally difficult and expensive book to find. Thankfully, loyal listener Mark P gifted me this copy on the condition that I do an episode about it. Well, he's going to get two, because in Part One here we didn't even get to the book itself.</t>
  </si>
  <si>
    <t>ppApet__NXc</t>
  </si>
  <si>
    <t>2022 01 21</t>
  </si>
  <si>
    <t>https://youtu.be/FACX3iLVARQ</t>
  </si>
  <si>
    <t>Listener Feedback- George Adamski's Cosmic Philosophy</t>
  </si>
  <si>
    <t>You all had some fun things to say about our last episode, so let’s get to it!</t>
  </si>
  <si>
    <t>FACX3iLVARQ</t>
  </si>
  <si>
    <t>2022 01 14</t>
  </si>
  <si>
    <t>https://youtu.be/6G5OleFvVtg</t>
  </si>
  <si>
    <t>Cosmic Philosophy</t>
  </si>
  <si>
    <t>In this episode we’re looking at the philosophical ideas of George Adamski, such as they are.</t>
  </si>
  <si>
    <t>6G5OleFvVtg</t>
  </si>
  <si>
    <t>2021 12 22</t>
  </si>
  <si>
    <t>https://youtu.be/z5PVy6mw8dA</t>
  </si>
  <si>
    <t>The Children of Agalon-  Behind the Scenes</t>
  </si>
  <si>
    <t>If you enjoyed our Holiday Special Audio Presentation, we hope you enjoy these conversations with the cast about the making of The Children of Agalon! We'll be back soon with more little bonus stuff before our return in 2022.
Thanks as always to the Saucer Wife, Simpson J. Hanover III, and Samantha Engel for their efforts on behalf of Cheeso Media.</t>
  </si>
  <si>
    <t>z5PVy6mw8dA</t>
  </si>
  <si>
    <t>2021 12 17</t>
  </si>
  <si>
    <t>https://youtu.be/aRoFI3f5VB8</t>
  </si>
  <si>
    <t>The Children of Agalon-  A Saucer Life Holiday Special</t>
  </si>
  <si>
    <t>It's time for that odd annual tradition, the Saucer Life Holiday Special. It's always something a little different and this year is no exception as we present our first (and possibly last!) full length audio play- The Children of Agalon. We hope you enjoy it and that you have a pleasant and relaxing holiday season and new year. We'll be back in 2022!</t>
  </si>
  <si>
    <t>aRoFI3f5VB8</t>
  </si>
  <si>
    <t>2021 12 03</t>
  </si>
  <si>
    <t>https://youtu.be/vijC9HXRNHM</t>
  </si>
  <si>
    <t>Harold J Berney</t>
  </si>
  <si>
    <t>Harold J. Berney, a long-time swindler, decided to use flying saucers to push a scam back in the 1950s. It's a fabulous story that got a lot of press at the time, but has seemingly dwindled into semi-obscurity (although Nick Redfern's written about it a bit). We cover the basics in a fairly fun way here, but for an ultra-deep dive into Berney's long criminal life, I recommend checking out the definitive piece on him over at The Saucers that Time Forgot.</t>
  </si>
  <si>
    <t>vijC9HXRNHM</t>
  </si>
  <si>
    <t>2021 08 17</t>
  </si>
  <si>
    <t>https://youtu.be/fsXQ00yQuyU</t>
  </si>
  <si>
    <t>The Saucer Life Visits the TNT Area</t>
  </si>
  <si>
    <t>A quick look at some bunkers in Mothman Country from my recent road trip to the Point Pleasant area.</t>
  </si>
  <si>
    <t>fsXQ00yQuyU</t>
  </si>
  <si>
    <t>2021 07 20</t>
  </si>
  <si>
    <t>https://youtu.be/gHgROfyITnw</t>
  </si>
  <si>
    <t>The Saucer Life at a Bigfoot Convention</t>
  </si>
  <si>
    <t>The archive of our Instagram Story videos from the Michigan Bigfoot Conference, 2021</t>
  </si>
  <si>
    <t>gHgROfyITnw</t>
  </si>
  <si>
    <t>2021 03 15</t>
  </si>
  <si>
    <t>https://youtu.be/KRMA07GrLaA</t>
  </si>
  <si>
    <t xml:space="preserve">Working on pre-records for  The Rolf Telano Episode </t>
  </si>
  <si>
    <t>Just a clip of me recording part of a document for our episode which drops on March 17, 2021.</t>
  </si>
  <si>
    <t>KRMA07GrLaA</t>
  </si>
  <si>
    <t>2021 02 02</t>
  </si>
  <si>
    <t>https://youtu.be/KAAzB9XUP1c</t>
  </si>
  <si>
    <t xml:space="preserve">In the Studio-  Intergalactic Diplomacy </t>
  </si>
  <si>
    <t>I turned the camera on for a couple minutes while recording an upcoming episode.... Learn about the spiritual laws of the Universe...</t>
  </si>
  <si>
    <t>KAAzB9XUP1c</t>
  </si>
  <si>
    <t>2020 10 06</t>
  </si>
  <si>
    <t>https://youtu.be/a-d42PXlMgk</t>
  </si>
  <si>
    <t>War of 1812 Story</t>
  </si>
  <si>
    <t>a-d42PXlMgk</t>
  </si>
  <si>
    <t>2020 08 19</t>
  </si>
  <si>
    <t>https://youtu.be/2IY48_DZSqI</t>
  </si>
  <si>
    <t>The Saucer Life In Kelly</t>
  </si>
  <si>
    <t>2IY48_DZSqI</t>
  </si>
  <si>
    <t>2020 07 27</t>
  </si>
  <si>
    <t>https://youtu.be/0hXJjBLhQR8</t>
  </si>
  <si>
    <t>Franklin, Kentucky</t>
  </si>
  <si>
    <t>A quick detour to a parking lot historical marker off of I-65.</t>
  </si>
  <si>
    <t>0hXJjBLhQR8</t>
  </si>
  <si>
    <t>2020 05 20</t>
  </si>
  <si>
    <t>https://youtu.be/tsUzmyRU5aI</t>
  </si>
  <si>
    <t>A Woodrew Update Update</t>
  </si>
  <si>
    <t>Thanks to a reader, we have some copies of the elusive Woodrew Update newsletter!</t>
  </si>
  <si>
    <t>tsUzmyRU5aI</t>
  </si>
  <si>
    <t>2020 05 05</t>
  </si>
  <si>
    <t>https://youtu.be/5hXJH9h0RlA</t>
  </si>
  <si>
    <t>Saucer Life Preview  Meet Ceto!</t>
  </si>
  <si>
    <t>Some visuals to go with our next episode about a children's classic!</t>
  </si>
  <si>
    <t>5hXJH9h0RlA</t>
  </si>
  <si>
    <t>2019 05 10</t>
  </si>
  <si>
    <t>https://youtu.be/CPtrsqdnEJo</t>
  </si>
  <si>
    <t>The Saucer Life  No Alternative</t>
  </si>
  <si>
    <t>An exploration of Alternative 3 (both the television production and the book) and of the influence it had on paranormal and parapolitical culture. 
Get more episodes of The Saucer Life at saucerlife.com.</t>
  </si>
  <si>
    <t>CPtrsqdnEJo</t>
  </si>
</sst>
</file>

<file path=xl/styles.xml><?xml version="1.0" encoding="utf-8"?>
<styleSheet xmlns="http://schemas.openxmlformats.org/spreadsheetml/2006/main">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theme="1"/>
      <name val="Calibri"/>
      <charset val="0"/>
      <scheme val="minor"/>
    </font>
    <font>
      <sz val="11"/>
      <color rgb="FF006100"/>
      <name val="Calibri"/>
      <charset val="0"/>
      <scheme val="minor"/>
    </font>
    <font>
      <sz val="11"/>
      <color rgb="FF3F3F76"/>
      <name val="Calibri"/>
      <charset val="0"/>
      <scheme val="minor"/>
    </font>
    <font>
      <sz val="11"/>
      <color theme="0"/>
      <name val="Calibri"/>
      <charset val="0"/>
      <scheme val="minor"/>
    </font>
    <font>
      <b/>
      <sz val="18"/>
      <color theme="3"/>
      <name val="Calibri"/>
      <charset val="134"/>
      <scheme val="minor"/>
    </font>
    <font>
      <sz val="11"/>
      <color rgb="FF9C0006"/>
      <name val="Calibri"/>
      <charset val="0"/>
      <scheme val="minor"/>
    </font>
    <font>
      <u/>
      <sz val="11"/>
      <color rgb="FF800080"/>
      <name val="Calibri"/>
      <charset val="0"/>
      <scheme val="minor"/>
    </font>
    <font>
      <sz val="11"/>
      <color rgb="FF9C650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i/>
      <sz val="11"/>
      <color rgb="FF7F7F7F"/>
      <name val="Calibri"/>
      <charset val="0"/>
      <scheme val="minor"/>
    </font>
    <font>
      <b/>
      <sz val="15"/>
      <color theme="3"/>
      <name val="Calibri"/>
      <charset val="134"/>
      <scheme val="minor"/>
    </font>
    <font>
      <b/>
      <sz val="11"/>
      <color theme="3"/>
      <name val="Calibri"/>
      <charset val="134"/>
      <scheme val="minor"/>
    </font>
    <font>
      <b/>
      <sz val="11"/>
      <color rgb="FF3F3F3F"/>
      <name val="Calibri"/>
      <charset val="0"/>
      <scheme val="minor"/>
    </font>
    <font>
      <b/>
      <sz val="11"/>
      <color rgb="FFFA7D00"/>
      <name val="Calibri"/>
      <charset val="0"/>
      <scheme val="minor"/>
    </font>
    <font>
      <b/>
      <sz val="11"/>
      <color theme="1"/>
      <name val="Calibri"/>
      <charset val="0"/>
      <scheme val="minor"/>
    </font>
    <font>
      <sz val="11"/>
      <color rgb="FFFA7D00"/>
      <name val="Calibri"/>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5" fillId="4"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3" fillId="15" borderId="3" applyNumberFormat="0" applyAlignment="0" applyProtection="0">
      <alignment vertical="center"/>
    </xf>
    <xf numFmtId="0" fontId="14" fillId="0" borderId="4" applyNumberFormat="0" applyFill="0" applyAlignment="0" applyProtection="0">
      <alignment vertical="center"/>
    </xf>
    <xf numFmtId="0" fontId="4" fillId="16" borderId="5" applyNumberFormat="0" applyFont="0" applyAlignment="0" applyProtection="0">
      <alignment vertical="center"/>
    </xf>
    <xf numFmtId="0" fontId="5" fillId="19" borderId="0" applyNumberFormat="0" applyBorder="0" applyAlignment="0" applyProtection="0">
      <alignment vertical="center"/>
    </xf>
    <xf numFmtId="0" fontId="15" fillId="0" borderId="0" applyNumberFormat="0" applyFill="0" applyBorder="0" applyAlignment="0" applyProtection="0">
      <alignment vertical="center"/>
    </xf>
    <xf numFmtId="0" fontId="5" fillId="23"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7" fillId="5" borderId="2" applyNumberFormat="0" applyAlignment="0" applyProtection="0">
      <alignment vertical="center"/>
    </xf>
    <xf numFmtId="0" fontId="8" fillId="8" borderId="0" applyNumberFormat="0" applyBorder="0" applyAlignment="0" applyProtection="0">
      <alignment vertical="center"/>
    </xf>
    <xf numFmtId="0" fontId="6" fillId="3" borderId="0" applyNumberFormat="0" applyBorder="0" applyAlignment="0" applyProtection="0">
      <alignment vertical="center"/>
    </xf>
    <xf numFmtId="0" fontId="19" fillId="26" borderId="7" applyNumberFormat="0" applyAlignment="0" applyProtection="0">
      <alignment vertical="center"/>
    </xf>
    <xf numFmtId="0" fontId="5" fillId="2" borderId="0" applyNumberFormat="0" applyBorder="0" applyAlignment="0" applyProtection="0">
      <alignment vertical="center"/>
    </xf>
    <xf numFmtId="0" fontId="20" fillId="26" borderId="2" applyNumberFormat="0" applyAlignment="0" applyProtection="0">
      <alignment vertical="center"/>
    </xf>
    <xf numFmtId="0" fontId="22" fillId="0" borderId="9" applyNumberFormat="0" applyFill="0" applyAlignment="0" applyProtection="0">
      <alignment vertical="center"/>
    </xf>
    <xf numFmtId="0" fontId="21" fillId="0" borderId="8" applyNumberFormat="0" applyFill="0" applyAlignment="0" applyProtection="0">
      <alignment vertical="center"/>
    </xf>
    <xf numFmtId="0" fontId="10" fillId="13" borderId="0" applyNumberFormat="0" applyBorder="0" applyAlignment="0" applyProtection="0">
      <alignment vertical="center"/>
    </xf>
    <xf numFmtId="0" fontId="12" fillId="14" borderId="0" applyNumberFormat="0" applyBorder="0" applyAlignment="0" applyProtection="0">
      <alignment vertical="center"/>
    </xf>
    <xf numFmtId="0" fontId="8" fillId="27" borderId="0" applyNumberFormat="0" applyBorder="0" applyAlignment="0" applyProtection="0">
      <alignment vertical="center"/>
    </xf>
    <xf numFmtId="0" fontId="5" fillId="11"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5" fillId="32" borderId="0" applyNumberFormat="0" applyBorder="0" applyAlignment="0" applyProtection="0">
      <alignment vertical="center"/>
    </xf>
    <xf numFmtId="0" fontId="5" fillId="31" borderId="0" applyNumberFormat="0" applyBorder="0" applyAlignment="0" applyProtection="0">
      <alignment vertical="center"/>
    </xf>
    <xf numFmtId="0" fontId="8" fillId="28" borderId="0" applyNumberFormat="0" applyBorder="0" applyAlignment="0" applyProtection="0">
      <alignment vertical="center"/>
    </xf>
    <xf numFmtId="0" fontId="8" fillId="25" borderId="0" applyNumberFormat="0" applyBorder="0" applyAlignment="0" applyProtection="0">
      <alignment vertical="center"/>
    </xf>
    <xf numFmtId="0" fontId="5" fillId="10" borderId="0" applyNumberFormat="0" applyBorder="0" applyAlignment="0" applyProtection="0">
      <alignment vertical="center"/>
    </xf>
    <xf numFmtId="0" fontId="8" fillId="9"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8" fillId="22" borderId="0" applyNumberFormat="0" applyBorder="0" applyAlignment="0" applyProtection="0">
      <alignment vertical="center"/>
    </xf>
    <xf numFmtId="0" fontId="5" fillId="18"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5" fillId="20" borderId="0" applyNumberFormat="0" applyBorder="0" applyAlignment="0" applyProtection="0">
      <alignment vertical="center"/>
    </xf>
    <xf numFmtId="0" fontId="8" fillId="30"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kkt9odSxRsg" TargetMode="External"/><Relationship Id="rId8" Type="http://schemas.openxmlformats.org/officeDocument/2006/relationships/hyperlink" Target="https://youtu.be/qD8i2NkwVaw" TargetMode="External"/><Relationship Id="rId7" Type="http://schemas.openxmlformats.org/officeDocument/2006/relationships/hyperlink" Target="https://youtu.be/02AT4qkDBu0" TargetMode="External"/><Relationship Id="rId6" Type="http://schemas.openxmlformats.org/officeDocument/2006/relationships/hyperlink" Target="https://youtu.be/FQOT0ENr_DY" TargetMode="External"/><Relationship Id="rId51" Type="http://schemas.openxmlformats.org/officeDocument/2006/relationships/hyperlink" Target="https://youtu.be/CPtrsqdnEJo" TargetMode="External"/><Relationship Id="rId50" Type="http://schemas.openxmlformats.org/officeDocument/2006/relationships/hyperlink" Target="https://youtu.be/5hXJH9h0RlA" TargetMode="External"/><Relationship Id="rId5" Type="http://schemas.openxmlformats.org/officeDocument/2006/relationships/hyperlink" Target="https://youtu.be/7WhFwSmEx2I" TargetMode="External"/><Relationship Id="rId49" Type="http://schemas.openxmlformats.org/officeDocument/2006/relationships/hyperlink" Target="https://youtu.be/tsUzmyRU5aI" TargetMode="External"/><Relationship Id="rId48" Type="http://schemas.openxmlformats.org/officeDocument/2006/relationships/hyperlink" Target="https://youtu.be/0hXJjBLhQR8" TargetMode="External"/><Relationship Id="rId47" Type="http://schemas.openxmlformats.org/officeDocument/2006/relationships/hyperlink" Target="https://youtu.be/2IY48_DZSqI" TargetMode="External"/><Relationship Id="rId46" Type="http://schemas.openxmlformats.org/officeDocument/2006/relationships/hyperlink" Target="https://youtu.be/a-d42PXlMgk" TargetMode="External"/><Relationship Id="rId45" Type="http://schemas.openxmlformats.org/officeDocument/2006/relationships/hyperlink" Target="https://youtu.be/KAAzB9XUP1c" TargetMode="External"/><Relationship Id="rId44" Type="http://schemas.openxmlformats.org/officeDocument/2006/relationships/hyperlink" Target="https://youtu.be/KRMA07GrLaA" TargetMode="External"/><Relationship Id="rId43" Type="http://schemas.openxmlformats.org/officeDocument/2006/relationships/hyperlink" Target="https://youtu.be/gHgROfyITnw" TargetMode="External"/><Relationship Id="rId42" Type="http://schemas.openxmlformats.org/officeDocument/2006/relationships/hyperlink" Target="https://youtu.be/fsXQ00yQuyU" TargetMode="External"/><Relationship Id="rId41" Type="http://schemas.openxmlformats.org/officeDocument/2006/relationships/hyperlink" Target="https://youtu.be/vijC9HXRNHM" TargetMode="External"/><Relationship Id="rId40" Type="http://schemas.openxmlformats.org/officeDocument/2006/relationships/hyperlink" Target="https://youtu.be/aRoFI3f5VB8" TargetMode="External"/><Relationship Id="rId4" Type="http://schemas.openxmlformats.org/officeDocument/2006/relationships/hyperlink" Target="https://youtu.be/6K3IrJ66Gu0" TargetMode="External"/><Relationship Id="rId39" Type="http://schemas.openxmlformats.org/officeDocument/2006/relationships/hyperlink" Target="https://youtu.be/z5PVy6mw8dA" TargetMode="External"/><Relationship Id="rId38" Type="http://schemas.openxmlformats.org/officeDocument/2006/relationships/hyperlink" Target="https://youtu.be/6G5OleFvVtg" TargetMode="External"/><Relationship Id="rId37" Type="http://schemas.openxmlformats.org/officeDocument/2006/relationships/hyperlink" Target="https://youtu.be/FACX3iLVARQ" TargetMode="External"/><Relationship Id="rId36" Type="http://schemas.openxmlformats.org/officeDocument/2006/relationships/hyperlink" Target="https://youtu.be/ppApet__NXc" TargetMode="External"/><Relationship Id="rId35" Type="http://schemas.openxmlformats.org/officeDocument/2006/relationships/hyperlink" Target="https://youtu.be/ANRwK0podzI" TargetMode="External"/><Relationship Id="rId34" Type="http://schemas.openxmlformats.org/officeDocument/2006/relationships/hyperlink" Target="https://youtu.be/YhutVPCfnFY" TargetMode="External"/><Relationship Id="rId33" Type="http://schemas.openxmlformats.org/officeDocument/2006/relationships/hyperlink" Target="https://youtu.be/urpXTVAeXno" TargetMode="External"/><Relationship Id="rId32" Type="http://schemas.openxmlformats.org/officeDocument/2006/relationships/hyperlink" Target="https://youtu.be/KKk9lhTr8AQ" TargetMode="External"/><Relationship Id="rId31" Type="http://schemas.openxmlformats.org/officeDocument/2006/relationships/hyperlink" Target="https://youtu.be/gNg22gOJzE0" TargetMode="External"/><Relationship Id="rId30" Type="http://schemas.openxmlformats.org/officeDocument/2006/relationships/hyperlink" Target="https://youtu.be/oxoUO9Vrn8U" TargetMode="External"/><Relationship Id="rId3" Type="http://schemas.openxmlformats.org/officeDocument/2006/relationships/hyperlink" Target="https://youtu.be/6HNXm0z9Ga4" TargetMode="External"/><Relationship Id="rId29" Type="http://schemas.openxmlformats.org/officeDocument/2006/relationships/hyperlink" Target="https://youtu.be/HV6kScUVPLY" TargetMode="External"/><Relationship Id="rId28" Type="http://schemas.openxmlformats.org/officeDocument/2006/relationships/hyperlink" Target="https://youtu.be/svRgROMmerY" TargetMode="External"/><Relationship Id="rId27" Type="http://schemas.openxmlformats.org/officeDocument/2006/relationships/hyperlink" Target="https://youtu.be/rX3UxZMzV3s" TargetMode="External"/><Relationship Id="rId26" Type="http://schemas.openxmlformats.org/officeDocument/2006/relationships/hyperlink" Target="https://youtu.be/9Ju4jQSZ8rk" TargetMode="External"/><Relationship Id="rId25" Type="http://schemas.openxmlformats.org/officeDocument/2006/relationships/hyperlink" Target="https://youtu.be/-t_ejZZ7LmU" TargetMode="External"/><Relationship Id="rId24" Type="http://schemas.openxmlformats.org/officeDocument/2006/relationships/hyperlink" Target="https://youtu.be/cYTLvxIOczA" TargetMode="External"/><Relationship Id="rId23" Type="http://schemas.openxmlformats.org/officeDocument/2006/relationships/hyperlink" Target="https://youtu.be/w0kMoqJrbRQ" TargetMode="External"/><Relationship Id="rId22" Type="http://schemas.openxmlformats.org/officeDocument/2006/relationships/hyperlink" Target="https://youtu.be/NZq93E-JpAg" TargetMode="External"/><Relationship Id="rId21" Type="http://schemas.openxmlformats.org/officeDocument/2006/relationships/hyperlink" Target="https://youtu.be/QKhmM2PZ1e4" TargetMode="External"/><Relationship Id="rId20" Type="http://schemas.openxmlformats.org/officeDocument/2006/relationships/hyperlink" Target="https://youtu.be/Y74d1WFA-io" TargetMode="External"/><Relationship Id="rId2" Type="http://schemas.openxmlformats.org/officeDocument/2006/relationships/hyperlink" Target="https://files.afu.se/Downloads/Transcripts/Saucer%20Life%20(Aaron%20Gulyas)/" TargetMode="External"/><Relationship Id="rId19" Type="http://schemas.openxmlformats.org/officeDocument/2006/relationships/hyperlink" Target="https://youtu.be/xgIdEpFz4GU" TargetMode="External"/><Relationship Id="rId18" Type="http://schemas.openxmlformats.org/officeDocument/2006/relationships/hyperlink" Target="https://youtu.be/OCYIptcaxzI" TargetMode="External"/><Relationship Id="rId17" Type="http://schemas.openxmlformats.org/officeDocument/2006/relationships/hyperlink" Target="https://youtu.be/vrM3dig9EFQ" TargetMode="External"/><Relationship Id="rId16" Type="http://schemas.openxmlformats.org/officeDocument/2006/relationships/hyperlink" Target="https://youtu.be/63_p4vQC6Bc" TargetMode="External"/><Relationship Id="rId15" Type="http://schemas.openxmlformats.org/officeDocument/2006/relationships/hyperlink" Target="https://youtu.be/9OlS9ufmBqk" TargetMode="External"/><Relationship Id="rId14" Type="http://schemas.openxmlformats.org/officeDocument/2006/relationships/hyperlink" Target="https://youtu.be/dMUbPzSLs6M" TargetMode="External"/><Relationship Id="rId13" Type="http://schemas.openxmlformats.org/officeDocument/2006/relationships/hyperlink" Target="https://youtu.be/HQXxeTUOWRc" TargetMode="External"/><Relationship Id="rId12" Type="http://schemas.openxmlformats.org/officeDocument/2006/relationships/hyperlink" Target="https://youtu.be/eYsA6PPDZLA" TargetMode="External"/><Relationship Id="rId11" Type="http://schemas.openxmlformats.org/officeDocument/2006/relationships/hyperlink" Target="https://youtu.be/rd7PDvg9WYQ" TargetMode="External"/><Relationship Id="rId10" Type="http://schemas.openxmlformats.org/officeDocument/2006/relationships/hyperlink" Target="https://youtu.be/7e1rWVqtMpc" TargetMode="External"/><Relationship Id="rId1" Type="http://schemas.openxmlformats.org/officeDocument/2006/relationships/hyperlink" Target="https://youtu.be/tfF6WK9HRk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50" spans="1:13">
      <c r="A2" s="1" t="s">
        <v>12</v>
      </c>
      <c r="B2" s="1" t="s">
        <v>13</v>
      </c>
      <c r="C2" s="4" t="s">
        <v>14</v>
      </c>
      <c r="D2" s="1" t="s">
        <v>15</v>
      </c>
      <c r="E2" s="1" t="s">
        <v>16</v>
      </c>
      <c r="F2" s="4" t="s">
        <v>17</v>
      </c>
      <c r="G2" s="1" t="s">
        <v>18</v>
      </c>
      <c r="H2" s="1" t="s">
        <v>19</v>
      </c>
      <c r="I2" s="1" t="s">
        <v>20</v>
      </c>
      <c r="J2" s="1" t="s">
        <v>21</v>
      </c>
      <c r="K2" s="1" t="s">
        <v>22</v>
      </c>
      <c r="L2" s="1" t="str">
        <f>HYPERLINK("https://files.afu.se/Downloads/Transcripts/Saucer%20Life%20(Aaron%20Gulyas)/2023 05 15 - Saucer Life - The Zine Scene  California UFO Magazine 2_tfF6WK9HRk0 - transcript (automated).pdf","Transcript Link")</f>
        <v>Transcript Link</v>
      </c>
      <c r="M2" s="2" t="str">
        <f>HYPERLINK("https://files.afu.se/Downloads/Transcripts/Saucer%20Life%20(Aaron%20Gulyas)/2023 05 15 - Saucer Life - The Zine Scene  California UFO Magazine 2_tfF6WK9HRk0 - transcript (automated).pdf","Transcript Link")</f>
        <v>Transcript Link</v>
      </c>
    </row>
    <row r="3" ht="150" spans="1:13">
      <c r="A3" s="1" t="s">
        <v>23</v>
      </c>
      <c r="B3" s="1" t="s">
        <v>13</v>
      </c>
      <c r="C3" s="4" t="s">
        <v>24</v>
      </c>
      <c r="D3" s="1" t="s">
        <v>25</v>
      </c>
      <c r="E3" s="1" t="s">
        <v>26</v>
      </c>
      <c r="F3" s="4" t="s">
        <v>17</v>
      </c>
      <c r="G3" s="1" t="s">
        <v>18</v>
      </c>
      <c r="H3" s="1" t="s">
        <v>19</v>
      </c>
      <c r="I3" s="1" t="s">
        <v>20</v>
      </c>
      <c r="J3" s="1" t="s">
        <v>27</v>
      </c>
      <c r="K3" s="1" t="s">
        <v>22</v>
      </c>
      <c r="L3" s="1" t="str">
        <f>HYPERLINK("https://files.afu.se/Downloads/Transcripts/Saucer%20Life%20(Aaron%20Gulyas)/2023 03 20 - Saucer Life - The Saucer Life  The Mysterious Victor_6HNXm0z9Ga4 - transcript (automated).pdf","Transcript Link")</f>
        <v>Transcript Link</v>
      </c>
      <c r="M3" s="2" t="str">
        <f>HYPERLINK("https://files.afu.se/Downloads/Transcripts/Saucer%20Life%20(Aaron%20Gulyas)/2023 03 20 - Saucer Life - The Saucer Life  The Mysterious Victor_6HNXm0z9Ga4 - transcript (automated).pdf","Transcript Link")</f>
        <v>Transcript Link</v>
      </c>
    </row>
    <row r="4" ht="210" spans="1:13">
      <c r="A4" s="1" t="s">
        <v>28</v>
      </c>
      <c r="B4" s="1" t="s">
        <v>13</v>
      </c>
      <c r="C4" s="4" t="s">
        <v>29</v>
      </c>
      <c r="D4" s="1" t="s">
        <v>30</v>
      </c>
      <c r="E4" s="1" t="s">
        <v>31</v>
      </c>
      <c r="F4" s="4" t="s">
        <v>17</v>
      </c>
      <c r="G4" s="1" t="s">
        <v>18</v>
      </c>
      <c r="H4" s="1" t="s">
        <v>19</v>
      </c>
      <c r="I4" s="1" t="s">
        <v>20</v>
      </c>
      <c r="J4" s="1" t="s">
        <v>32</v>
      </c>
      <c r="K4" s="1" t="s">
        <v>22</v>
      </c>
      <c r="L4" s="1" t="str">
        <f>HYPERLINK("https://files.afu.se/Downloads/Transcripts/Saucer%20Life%20(Aaron%20Gulyas)/2023 03 06 - Saucer Life - Laura Mundo and the Father's Plan_6K3IrJ66Gu0 - transcript (automated).pdf","Transcript Link")</f>
        <v>Transcript Link</v>
      </c>
      <c r="M4" s="2" t="str">
        <f>HYPERLINK("https://files.afu.se/Downloads/Transcripts/Saucer%20Life%20(Aaron%20Gulyas)/2023 03 06 - Saucer Life - Laura Mundo and the Father's Plan_6K3IrJ66Gu0 - transcript (automated).pdf","Transcript Link")</f>
        <v>Transcript Link</v>
      </c>
    </row>
    <row r="5" ht="150" spans="1:13">
      <c r="A5" s="1" t="s">
        <v>33</v>
      </c>
      <c r="B5" s="1" t="s">
        <v>13</v>
      </c>
      <c r="C5" s="4" t="s">
        <v>34</v>
      </c>
      <c r="D5" s="1" t="s">
        <v>35</v>
      </c>
      <c r="E5" s="1" t="s">
        <v>36</v>
      </c>
      <c r="F5" s="4" t="s">
        <v>17</v>
      </c>
      <c r="G5" s="1" t="s">
        <v>18</v>
      </c>
      <c r="H5" s="1" t="s">
        <v>19</v>
      </c>
      <c r="I5" s="1" t="s">
        <v>20</v>
      </c>
      <c r="J5" s="1" t="s">
        <v>37</v>
      </c>
      <c r="K5" s="1" t="s">
        <v>22</v>
      </c>
      <c r="L5" s="1" t="str">
        <f>HYPERLINK("https://files.afu.se/Downloads/Transcripts/Saucer%20Life%20(Aaron%20Gulyas)/2023 03 03 - Saucer Life - The Saucer Life  And Then the Feds Showed Up..._7WhFwSmEx2I - transcript (automated).pdf","Transcript Link")</f>
        <v>Transcript Link</v>
      </c>
      <c r="M5" s="2" t="str">
        <f>HYPERLINK("https://files.afu.se/Downloads/Transcripts/Saucer%20Life%20(Aaron%20Gulyas)/2023 03 03 - Saucer Life - The Saucer Life  And Then the Feds Showed Up..._7WhFwSmEx2I - transcript (automated).pdf","Transcript Link")</f>
        <v>Transcript Link</v>
      </c>
    </row>
    <row r="6" ht="210" spans="1:13">
      <c r="A6" s="1" t="s">
        <v>38</v>
      </c>
      <c r="B6" s="1" t="s">
        <v>13</v>
      </c>
      <c r="C6" s="4" t="s">
        <v>39</v>
      </c>
      <c r="D6" s="1" t="s">
        <v>40</v>
      </c>
      <c r="E6" s="1" t="s">
        <v>41</v>
      </c>
      <c r="F6" s="4" t="s">
        <v>17</v>
      </c>
      <c r="G6" s="1" t="s">
        <v>18</v>
      </c>
      <c r="H6" s="1" t="s">
        <v>19</v>
      </c>
      <c r="I6" s="1" t="s">
        <v>20</v>
      </c>
      <c r="J6" s="1" t="s">
        <v>42</v>
      </c>
      <c r="K6" s="1" t="s">
        <v>22</v>
      </c>
      <c r="L6" s="1" t="str">
        <f>HYPERLINK("https://files.afu.se/Downloads/Transcripts/Saucer%20Life%20(Aaron%20Gulyas)/2023 02 20 - Saucer Life - Saucer Life- The Zine Scene  UFO Magazine Number 1_FQOT0ENr_DY - transcript (automated).pdf","Transcript Link")</f>
        <v>Transcript Link</v>
      </c>
      <c r="M6" s="2" t="str">
        <f>HYPERLINK("https://files.afu.se/Downloads/Transcripts/Saucer%20Life%20(Aaron%20Gulyas)/2023 02 20 - Saucer Life - Saucer Life- The Zine Scene  UFO Magazine Number 1_FQOT0ENr_DY - transcript (automated).pdf","Transcript Link")</f>
        <v>Transcript Link</v>
      </c>
    </row>
    <row r="7" ht="1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HYPERLINK("https://files.afu.se/Downloads/Transcripts/Saucer%20Life%20(Aaron%20Gulyas)/2023 02 06 - Saucer Life - Dr. Peter Beter_02AT4qkDBu0 - transcript (automated).pdf","Transcript Link")</f>
        <v>Transcript Link</v>
      </c>
      <c r="M7" s="2" t="str">
        <f>HYPERLINK("https://files.afu.se/Downloads/Transcripts/Saucer%20Life%20(Aaron%20Gulyas)/2023 02 06 - Saucer Life - Dr. Peter Beter_02AT4qkDBu0 - transcript (automated).pdf","Transcript Link")</f>
        <v>Transcript Link</v>
      </c>
    </row>
    <row r="8" ht="150" spans="1:13">
      <c r="A8" s="1" t="s">
        <v>48</v>
      </c>
      <c r="B8" s="1" t="s">
        <v>13</v>
      </c>
      <c r="C8" s="4" t="s">
        <v>49</v>
      </c>
      <c r="D8" s="1" t="s">
        <v>50</v>
      </c>
      <c r="E8" s="1" t="s">
        <v>51</v>
      </c>
      <c r="F8" s="4" t="s">
        <v>17</v>
      </c>
      <c r="G8" s="1" t="s">
        <v>18</v>
      </c>
      <c r="H8" s="1" t="s">
        <v>19</v>
      </c>
      <c r="I8" s="1" t="s">
        <v>20</v>
      </c>
      <c r="J8" s="1" t="s">
        <v>52</v>
      </c>
      <c r="K8" s="1" t="s">
        <v>22</v>
      </c>
      <c r="L8" s="1" t="str">
        <f>HYPERLINK("https://files.afu.se/Downloads/Transcripts/Saucer%20Life%20(Aaron%20Gulyas)/2023 01 23 - Saucer Life - The Saucer Life  MUFON 89_qD8i2NkwVaw - transcript (automated).pdf","Transcript Link")</f>
        <v>Transcript Link</v>
      </c>
      <c r="M8" s="2" t="str">
        <f>HYPERLINK("https://files.afu.se/Downloads/Transcripts/Saucer%20Life%20(Aaron%20Gulyas)/2023 01 23 - Saucer Life - The Saucer Life  MUFON 89_qD8i2NkwVaw - transcript (automated).pdf","Transcript Link")</f>
        <v>Transcript Link</v>
      </c>
    </row>
    <row r="9" ht="180" spans="1:13">
      <c r="A9" s="1" t="s">
        <v>53</v>
      </c>
      <c r="B9" s="1" t="s">
        <v>13</v>
      </c>
      <c r="C9" s="4" t="s">
        <v>54</v>
      </c>
      <c r="D9" s="1" t="s">
        <v>55</v>
      </c>
      <c r="E9" s="1" t="s">
        <v>56</v>
      </c>
      <c r="F9" s="4" t="s">
        <v>17</v>
      </c>
      <c r="G9" s="1" t="s">
        <v>18</v>
      </c>
      <c r="H9" s="1" t="s">
        <v>19</v>
      </c>
      <c r="I9" s="1" t="s">
        <v>20</v>
      </c>
      <c r="J9" s="1" t="s">
        <v>57</v>
      </c>
      <c r="K9" s="1" t="s">
        <v>22</v>
      </c>
      <c r="L9" s="1" t="str">
        <f>HYPERLINK("https://files.afu.se/Downloads/Transcripts/Saucer%20Life%20(Aaron%20Gulyas)/2023 01 09 - Saucer Life - The Saucer Life  Robert Renaud, Part 2_kkt9odSxRsg - transcript (automated).pdf","Transcript Link")</f>
        <v>Transcript Link</v>
      </c>
      <c r="M9" s="2" t="str">
        <f>HYPERLINK("https://files.afu.se/Downloads/Transcripts/Saucer%20Life%20(Aaron%20Gulyas)/2023 01 09 - Saucer Life - The Saucer Life  Robert Renaud, Part 2_kkt9odSxRsg - transcript (automated).pdf","Transcript Link")</f>
        <v>Transcript Link</v>
      </c>
    </row>
    <row r="10" ht="150"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HYPERLINK("https://files.afu.se/Downloads/Transcripts/Saucer%20Life%20(Aaron%20Gulyas)/2023 01 05 - Saucer Life - The Saucer Life  Robert Renaud,  Part 1_7e1rWVqtMpc - transcript (automated).pdf","Transcript Link")</f>
        <v>Transcript Link</v>
      </c>
      <c r="M10" s="2" t="str">
        <f>HYPERLINK("https://files.afu.se/Downloads/Transcripts/Saucer%20Life%20(Aaron%20Gulyas)/2023 01 05 - Saucer Life - The Saucer Life  Robert Renaud,  Part 1_7e1rWVqtMpc - transcript (automated).pdf","Transcript Link")</f>
        <v>Transcript Link</v>
      </c>
    </row>
    <row r="11" ht="150" spans="1:13">
      <c r="A11" s="1" t="s">
        <v>58</v>
      </c>
      <c r="B11" s="1" t="s">
        <v>13</v>
      </c>
      <c r="C11" s="4" t="s">
        <v>63</v>
      </c>
      <c r="D11" s="1" t="s">
        <v>64</v>
      </c>
      <c r="E11" s="1" t="s">
        <v>65</v>
      </c>
      <c r="F11" s="4" t="s">
        <v>17</v>
      </c>
      <c r="G11" s="1" t="s">
        <v>18</v>
      </c>
      <c r="H11" s="1" t="s">
        <v>19</v>
      </c>
      <c r="I11" s="1" t="s">
        <v>20</v>
      </c>
      <c r="J11" s="1" t="s">
        <v>66</v>
      </c>
      <c r="K11" s="1" t="s">
        <v>22</v>
      </c>
      <c r="L11" s="1" t="str">
        <f>HYPERLINK("https://files.afu.se/Downloads/Transcripts/Saucer%20Life%20(Aaron%20Gulyas)/2023 01 05 - Saucer Life - The Saucer Life- Zine Scene  APRO 72_rd7PDvg9WYQ - transcript (automated).pdf","Transcript Link")</f>
        <v>Transcript Link</v>
      </c>
      <c r="M11" s="2" t="str">
        <f>HYPERLINK("https://files.afu.se/Downloads/Transcripts/Saucer%20Life%20(Aaron%20Gulyas)/2023 01 05 - Saucer Life - The Saucer Life- Zine Scene  APRO 72_rd7PDvg9WYQ - transcript (automated).pdf","Transcript Link")</f>
        <v>Transcript Link</v>
      </c>
    </row>
    <row r="12" ht="210" spans="1:13">
      <c r="A12" s="1" t="s">
        <v>58</v>
      </c>
      <c r="B12" s="1" t="s">
        <v>13</v>
      </c>
      <c r="C12" s="4" t="s">
        <v>67</v>
      </c>
      <c r="D12" s="1" t="s">
        <v>68</v>
      </c>
      <c r="E12" s="1" t="s">
        <v>69</v>
      </c>
      <c r="F12" s="4" t="s">
        <v>17</v>
      </c>
      <c r="G12" s="1" t="s">
        <v>18</v>
      </c>
      <c r="H12" s="1" t="s">
        <v>19</v>
      </c>
      <c r="I12" s="1" t="s">
        <v>20</v>
      </c>
      <c r="J12" s="1" t="s">
        <v>70</v>
      </c>
      <c r="K12" s="1" t="s">
        <v>22</v>
      </c>
      <c r="L12" s="1" t="str">
        <f>HYPERLINK("https://files.afu.se/Downloads/Transcripts/Saucer%20Life%20(Aaron%20Gulyas)/2023 01 05 - Saucer Life - The Saucer Life  Eugene Drake_eYsA6PPDZLA - transcript (automated).pdf","Transcript Link")</f>
        <v>Transcript Link</v>
      </c>
      <c r="M12" s="2" t="str">
        <f>HYPERLINK("https://files.afu.se/Downloads/Transcripts/Saucer%20Life%20(Aaron%20Gulyas)/2023 01 05 - Saucer Life - The Saucer Life  Eugene Drake_eYsA6PPDZLA - transcript (automated).pdf","Transcript Link")</f>
        <v>Transcript Link</v>
      </c>
    </row>
    <row r="13" ht="150" spans="1:13">
      <c r="A13" s="1" t="s">
        <v>71</v>
      </c>
      <c r="B13" s="1" t="s">
        <v>13</v>
      </c>
      <c r="C13" s="4" t="s">
        <v>72</v>
      </c>
      <c r="D13" s="1" t="s">
        <v>73</v>
      </c>
      <c r="E13" s="1" t="s">
        <v>74</v>
      </c>
      <c r="F13" s="4" t="s">
        <v>17</v>
      </c>
      <c r="G13" s="1" t="s">
        <v>18</v>
      </c>
      <c r="H13" s="1" t="s">
        <v>19</v>
      </c>
      <c r="I13" s="1" t="s">
        <v>20</v>
      </c>
      <c r="J13" s="1" t="s">
        <v>75</v>
      </c>
      <c r="K13" s="1" t="s">
        <v>22</v>
      </c>
      <c r="L13" s="1" t="str">
        <f>HYPERLINK("https://files.afu.se/Downloads/Transcripts/Saucer%20Life%20(Aaron%20Gulyas)/2022 10 29 - Saucer Life - The Saucer Life  Exeter, New Hampshire_HQXxeTUOWRc - transcript (automated).pdf","Transcript Link")</f>
        <v>Transcript Link</v>
      </c>
      <c r="M13" s="2" t="str">
        <f>HYPERLINK("https://files.afu.se/Downloads/Transcripts/Saucer%20Life%20(Aaron%20Gulyas)/2022 10 29 - Saucer Life - The Saucer Life  Exeter, New Hampshire_HQXxeTUOWRc - transcript (automated).pdf","Transcript Link")</f>
        <v>Transcript Link</v>
      </c>
    </row>
    <row r="14" ht="150"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HYPERLINK("https://files.afu.se/Downloads/Transcripts/Saucer%20Life%20(Aaron%20Gulyas)/2022 10 14 - Saucer Life - The Gulf Breeze Six - Part Two_dMUbPzSLs6M - transcript (automated).pdf","Transcript Link")</f>
        <v>Transcript Link</v>
      </c>
      <c r="M14" s="2" t="str">
        <f>HYPERLINK("https://files.afu.se/Downloads/Transcripts/Saucer%20Life%20(Aaron%20Gulyas)/2022 10 14 - Saucer Life - The Gulf Breeze Six - Part Two_dMUbPzSLs6M - transcript (automated).pdf","Transcript Link")</f>
        <v>Transcript Link</v>
      </c>
    </row>
    <row r="15" ht="270"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HYPERLINK("https://files.afu.se/Downloads/Transcripts/Saucer%20Life%20(Aaron%20Gulyas)/2022 09 30 - Saucer Life - The Gulf Breeze Six   Part One_9OlS9ufmBqk - transcript (automated).pdf","Transcript Link")</f>
        <v>Transcript Link</v>
      </c>
      <c r="M15" s="2" t="str">
        <f>HYPERLINK("https://files.afu.se/Downloads/Transcripts/Saucer%20Life%20(Aaron%20Gulyas)/2022 09 30 - Saucer Life - The Gulf Breeze Six   Part One_9OlS9ufmBqk - transcript (automated).pdf","Transcript Link")</f>
        <v>Transcript Link</v>
      </c>
    </row>
    <row r="16" ht="150" spans="1:13">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HYPERLINK("https://files.afu.se/Downloads/Transcripts/Saucer%20Life%20(Aaron%20Gulyas)/2022 09 16 - Saucer Life - Gulf Breeze   The Abductions_63_p4vQC6Bc - transcript (automated).pdf","Transcript Link")</f>
        <v>Transcript Link</v>
      </c>
      <c r="M16" s="2" t="str">
        <f>HYPERLINK("https://files.afu.se/Downloads/Transcripts/Saucer%20Life%20(Aaron%20Gulyas)/2022 09 16 - Saucer Life - Gulf Breeze   The Abductions_63_p4vQC6Bc - transcript (automated).pdf","Transcript Link")</f>
        <v>Transcript Link</v>
      </c>
    </row>
    <row r="17" ht="150" spans="1:13">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HYPERLINK("https://files.afu.se/Downloads/Transcripts/Saucer%20Life%20(Aaron%20Gulyas)/2022 09 04 - Saucer Life - Gulf Breeze-  The Investigation_vrM3dig9EFQ - transcript (automated).pdf","Transcript Link")</f>
        <v>Transcript Link</v>
      </c>
      <c r="M17" s="2" t="str">
        <f>HYPERLINK("https://files.afu.se/Downloads/Transcripts/Saucer%20Life%20(Aaron%20Gulyas)/2022 09 04 - Saucer Life - Gulf Breeze-  The Investigation_vrM3dig9EFQ - transcript (automated).pdf","Transcript Link")</f>
        <v>Transcript Link</v>
      </c>
    </row>
    <row r="18" ht="225"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HYPERLINK("https://files.afu.se/Downloads/Transcripts/Saucer%20Life%20(Aaron%20Gulyas)/2022 08 19 - Saucer Life - Gulf Breeze-  The Sightings_OCYIptcaxzI - transcript (automated).pdf","Transcript Link")</f>
        <v>Transcript Link</v>
      </c>
      <c r="M18" s="2" t="str">
        <f>HYPERLINK("https://files.afu.se/Downloads/Transcripts/Saucer%20Life%20(Aaron%20Gulyas)/2022 08 19 - Saucer Life - Gulf Breeze-  The Sightings_OCYIptcaxzI - transcript (automated).pdf","Transcript Link")</f>
        <v>Transcript Link</v>
      </c>
    </row>
    <row r="19" ht="150"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HYPERLINK("https://files.afu.se/Downloads/Transcripts/Saucer%20Life%20(Aaron%20Gulyas)/2022 08 08 - Saucer Life - The Saucer Life Fifth Anniversary Celebration_xgIdEpFz4GU - transcript (automated).pdf","Transcript Link")</f>
        <v>Transcript Link</v>
      </c>
      <c r="M19" s="2" t="str">
        <f>HYPERLINK("https://files.afu.se/Downloads/Transcripts/Saucer%20Life%20(Aaron%20Gulyas)/2022 08 08 - Saucer Life - The Saucer Life Fifth Anniversary Celebration_xgIdEpFz4GU - transcript (automated).pdf","Transcript Link")</f>
        <v>Transcript Link</v>
      </c>
    </row>
    <row r="20" ht="150"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HYPERLINK("https://files.afu.se/Downloads/Transcripts/Saucer%20Life%20(Aaron%20Gulyas)/2022 07 26 - Saucer Life - Year of the Humanoids   Volume 2_Y74d1WFA-io - transcript (automated).pdf","Transcript Link")</f>
        <v>Transcript Link</v>
      </c>
      <c r="M20" s="2" t="str">
        <f>HYPERLINK("https://files.afu.se/Downloads/Transcripts/Saucer%20Life%20(Aaron%20Gulyas)/2022 07 26 - Saucer Life - Year of the Humanoids   Volume 2_Y74d1WFA-io - transcript (automated).pdf","Transcript Link")</f>
        <v>Transcript Link</v>
      </c>
    </row>
    <row r="21" ht="150" spans="1:13">
      <c r="A21" s="1" t="s">
        <v>106</v>
      </c>
      <c r="B21" s="1" t="s">
        <v>13</v>
      </c>
      <c r="C21" s="4" t="s">
        <v>111</v>
      </c>
      <c r="D21" s="1" t="s">
        <v>112</v>
      </c>
      <c r="E21" s="1" t="s">
        <v>113</v>
      </c>
      <c r="F21" s="4" t="s">
        <v>17</v>
      </c>
      <c r="G21" s="1" t="s">
        <v>18</v>
      </c>
      <c r="H21" s="1" t="s">
        <v>19</v>
      </c>
      <c r="I21" s="1" t="s">
        <v>20</v>
      </c>
      <c r="J21" s="1" t="s">
        <v>114</v>
      </c>
      <c r="K21" s="1" t="s">
        <v>22</v>
      </c>
      <c r="L21" s="1" t="str">
        <f>HYPERLINK("https://files.afu.se/Downloads/Transcripts/Saucer%20Life%20(Aaron%20Gulyas)/2022 07 26 - Saucer Life - John Keel in Saga Magazine_QKhmM2PZ1e4 - transcript (automated).pdf","Transcript Link")</f>
        <v>Transcript Link</v>
      </c>
      <c r="M21" s="2" t="str">
        <f>HYPERLINK("https://files.afu.se/Downloads/Transcripts/Saucer%20Life%20(Aaron%20Gulyas)/2022 07 26 - Saucer Life - John Keel in Saga Magazine_QKhmM2PZ1e4 - transcript (automated).pdf","Transcript Link")</f>
        <v>Transcript Link</v>
      </c>
    </row>
    <row r="22" ht="150" spans="1:13">
      <c r="A22" s="1" t="s">
        <v>115</v>
      </c>
      <c r="B22" s="1" t="s">
        <v>13</v>
      </c>
      <c r="C22" s="4" t="s">
        <v>116</v>
      </c>
      <c r="D22" s="1" t="s">
        <v>117</v>
      </c>
      <c r="E22" s="1" t="s">
        <v>118</v>
      </c>
      <c r="F22" s="4" t="s">
        <v>17</v>
      </c>
      <c r="G22" s="1" t="s">
        <v>18</v>
      </c>
      <c r="H22" s="1" t="s">
        <v>19</v>
      </c>
      <c r="I22" s="1" t="s">
        <v>20</v>
      </c>
      <c r="J22" s="1" t="s">
        <v>119</v>
      </c>
      <c r="K22" s="1" t="s">
        <v>22</v>
      </c>
      <c r="L22" s="1" t="str">
        <f>HYPERLINK("https://files.afu.se/Downloads/Transcripts/Saucer%20Life%20(Aaron%20Gulyas)/2022 07 06 - Saucer Life - The Saucer Life visits the Georgia Guidestones_NZq93E-JpAg - transcript (automated).pdf","Transcript Link")</f>
        <v>Transcript Link</v>
      </c>
      <c r="M22" s="2" t="str">
        <f>HYPERLINK("https://files.afu.se/Downloads/Transcripts/Saucer%20Life%20(Aaron%20Gulyas)/2022 07 06 - Saucer Life - The Saucer Life visits the Georgia Guidestones_NZq93E-JpAg - transcript (automated).pdf","Transcript Link")</f>
        <v>Transcript Link</v>
      </c>
    </row>
    <row r="23" ht="150" spans="1:13">
      <c r="A23" s="1" t="s">
        <v>120</v>
      </c>
      <c r="B23" s="1" t="s">
        <v>13</v>
      </c>
      <c r="C23" s="4" t="s">
        <v>121</v>
      </c>
      <c r="D23" s="1" t="s">
        <v>122</v>
      </c>
      <c r="E23" s="1" t="s">
        <v>123</v>
      </c>
      <c r="F23" s="4" t="s">
        <v>17</v>
      </c>
      <c r="G23" s="1" t="s">
        <v>18</v>
      </c>
      <c r="H23" s="1" t="s">
        <v>19</v>
      </c>
      <c r="I23" s="1" t="s">
        <v>20</v>
      </c>
      <c r="J23" s="1" t="s">
        <v>124</v>
      </c>
      <c r="K23" s="1" t="s">
        <v>22</v>
      </c>
      <c r="L23" s="1" t="str">
        <f>HYPERLINK("https://files.afu.se/Downloads/Transcripts/Saucer%20Life%20(Aaron%20Gulyas)/2022 06 24 - Saucer Life - The PK Man_w0kMoqJrbRQ - transcript (automated).pdf","Transcript Link")</f>
        <v>Transcript Link</v>
      </c>
      <c r="M23" s="2" t="str">
        <f>HYPERLINK("https://files.afu.se/Downloads/Transcripts/Saucer%20Life%20(Aaron%20Gulyas)/2022 06 24 - Saucer Life - The PK Man_w0kMoqJrbRQ - transcript (automated).pdf","Transcript Link")</f>
        <v>Transcript Link</v>
      </c>
    </row>
    <row r="24" ht="150" spans="1:13">
      <c r="A24" s="1" t="s">
        <v>125</v>
      </c>
      <c r="B24" s="1" t="s">
        <v>13</v>
      </c>
      <c r="C24" s="4" t="s">
        <v>126</v>
      </c>
      <c r="D24" s="1" t="s">
        <v>127</v>
      </c>
      <c r="E24" s="1" t="s">
        <v>128</v>
      </c>
      <c r="F24" s="4" t="s">
        <v>17</v>
      </c>
      <c r="G24" s="1" t="s">
        <v>18</v>
      </c>
      <c r="H24" s="1" t="s">
        <v>19</v>
      </c>
      <c r="I24" s="1" t="s">
        <v>20</v>
      </c>
      <c r="J24" s="1" t="s">
        <v>129</v>
      </c>
      <c r="K24" s="1" t="s">
        <v>22</v>
      </c>
      <c r="L24" s="1" t="str">
        <f>HYPERLINK("https://files.afu.se/Downloads/Transcripts/Saucer%20Life%20(Aaron%20Gulyas)/2022 06 23 - Saucer Life - The Saucer Life- Shoichi Harukawa, Part Two_cYTLvxIOczA - transcript (automated).pdf","Transcript Link")</f>
        <v>Transcript Link</v>
      </c>
      <c r="M24" s="2" t="str">
        <f>HYPERLINK("https://files.afu.se/Downloads/Transcripts/Saucer%20Life%20(Aaron%20Gulyas)/2022 06 23 - Saucer Life - The Saucer Life- Shoichi Harukawa, Part Two_cYTLvxIOczA - transcript (automated).pdf","Transcript Link")</f>
        <v>Transcript Link</v>
      </c>
    </row>
    <row r="25" ht="360" spans="1:13">
      <c r="A25" s="1" t="s">
        <v>125</v>
      </c>
      <c r="B25" s="1" t="s">
        <v>13</v>
      </c>
      <c r="C25" s="4" t="s">
        <v>130</v>
      </c>
      <c r="D25" s="1" t="s">
        <v>131</v>
      </c>
      <c r="E25" s="1" t="s">
        <v>132</v>
      </c>
      <c r="F25" s="4" t="s">
        <v>17</v>
      </c>
      <c r="G25" s="1" t="s">
        <v>18</v>
      </c>
      <c r="H25" s="1" t="s">
        <v>19</v>
      </c>
      <c r="I25" s="1" t="s">
        <v>20</v>
      </c>
      <c r="J25" s="1" t="s">
        <v>133</v>
      </c>
      <c r="K25" s="1" t="s">
        <v>22</v>
      </c>
      <c r="L25" s="1" t="str">
        <f>HYPERLINK("https://files.afu.se/Downloads/Transcripts/Saucer%20Life%20(Aaron%20Gulyas)/2022 06 23 - Saucer Life - The Saucer Life- Eisenhower at Edwards_-t_ejZZ7LmU - transcript (automated).pdf","Transcript Link")</f>
        <v>Transcript Link</v>
      </c>
      <c r="M25" s="2" t="str">
        <f>HYPERLINK("https://files.afu.se/Downloads/Transcripts/Saucer%20Life%20(Aaron%20Gulyas)/2022 06 23 - Saucer Life - The Saucer Life- Eisenhower at Edwards_-t_ejZZ7LmU - transcript (automated).pdf","Transcript Link")</f>
        <v>Transcript Link</v>
      </c>
    </row>
    <row r="26" ht="150" spans="1:13">
      <c r="A26" s="1" t="s">
        <v>125</v>
      </c>
      <c r="B26" s="1" t="s">
        <v>13</v>
      </c>
      <c r="C26" s="4" t="s">
        <v>134</v>
      </c>
      <c r="D26" s="1" t="s">
        <v>135</v>
      </c>
      <c r="E26" s="1" t="s">
        <v>136</v>
      </c>
      <c r="F26" s="4" t="s">
        <v>17</v>
      </c>
      <c r="G26" s="1" t="s">
        <v>18</v>
      </c>
      <c r="H26" s="1" t="s">
        <v>19</v>
      </c>
      <c r="I26" s="1" t="s">
        <v>20</v>
      </c>
      <c r="J26" s="1" t="s">
        <v>137</v>
      </c>
      <c r="K26" s="1" t="s">
        <v>22</v>
      </c>
      <c r="L26" s="1" t="str">
        <f>HYPERLINK("https://files.afu.se/Downloads/Transcripts/Saucer%20Life%20(Aaron%20Gulyas)/2022 06 23 - Saucer Life - The Saucer Life- William Dudley Pelley_9Ju4jQSZ8rk - transcript (automated).pdf","Transcript Link")</f>
        <v>Transcript Link</v>
      </c>
      <c r="M26" s="2" t="str">
        <f>HYPERLINK("https://files.afu.se/Downloads/Transcripts/Saucer%20Life%20(Aaron%20Gulyas)/2022 06 23 - Saucer Life - The Saucer Life- William Dudley Pelley_9Ju4jQSZ8rk - transcript (automated).pdf","Transcript Link")</f>
        <v>Transcript Link</v>
      </c>
    </row>
    <row r="27" ht="270" spans="1:13">
      <c r="A27" s="1" t="s">
        <v>138</v>
      </c>
      <c r="B27" s="1" t="s">
        <v>13</v>
      </c>
      <c r="C27" s="4" t="s">
        <v>139</v>
      </c>
      <c r="D27" s="1" t="s">
        <v>140</v>
      </c>
      <c r="E27" s="1" t="s">
        <v>141</v>
      </c>
      <c r="F27" s="4" t="s">
        <v>17</v>
      </c>
      <c r="G27" s="1" t="s">
        <v>18</v>
      </c>
      <c r="H27" s="1" t="s">
        <v>19</v>
      </c>
      <c r="I27" s="1" t="s">
        <v>20</v>
      </c>
      <c r="J27" s="1" t="s">
        <v>142</v>
      </c>
      <c r="K27" s="1" t="s">
        <v>22</v>
      </c>
      <c r="L27" s="1" t="str">
        <f>HYPERLINK("https://files.afu.se/Downloads/Transcripts/Saucer%20Life%20(Aaron%20Gulyas)/2022 04 20 - Saucer Life - Al, Preston, a Chair, and a Monster_rX3UxZMzV3s - transcript (automated).pdf","Transcript Link")</f>
        <v>Transcript Link</v>
      </c>
      <c r="M27" s="2" t="str">
        <f>HYPERLINK("https://files.afu.se/Downloads/Transcripts/Saucer%20Life%20(Aaron%20Gulyas)/2022 04 20 - Saucer Life - Al, Preston, a Chair, and a Monster_rX3UxZMzV3s - transcript (automated).pdf","Transcript Link")</f>
        <v>Transcript Link</v>
      </c>
    </row>
    <row r="28" ht="150" spans="1:13">
      <c r="A28" s="1" t="s">
        <v>143</v>
      </c>
      <c r="B28" s="1" t="s">
        <v>13</v>
      </c>
      <c r="C28" s="4" t="s">
        <v>144</v>
      </c>
      <c r="D28" s="1" t="s">
        <v>145</v>
      </c>
      <c r="E28" s="1" t="s">
        <v>146</v>
      </c>
      <c r="F28" s="4" t="s">
        <v>17</v>
      </c>
      <c r="G28" s="1" t="s">
        <v>18</v>
      </c>
      <c r="H28" s="1" t="s">
        <v>19</v>
      </c>
      <c r="I28" s="1" t="s">
        <v>20</v>
      </c>
      <c r="J28" s="1" t="s">
        <v>147</v>
      </c>
      <c r="K28" s="1" t="s">
        <v>22</v>
      </c>
      <c r="L28" s="1" t="str">
        <f>HYPERLINK("https://files.afu.se/Downloads/Transcripts/Saucer%20Life%20(Aaron%20Gulyas)/2022 04 15 - Saucer Life - Listener Feedback  The Strange Case of Carlos Allende_svRgROMmerY - transcript (automated).pdf","Transcript Link")</f>
        <v>Transcript Link</v>
      </c>
      <c r="M28" s="2" t="str">
        <f>HYPERLINK("https://files.afu.se/Downloads/Transcripts/Saucer%20Life%20(Aaron%20Gulyas)/2022 04 15 - Saucer Life - Listener Feedback  The Strange Case of Carlos Allende_svRgROMmerY - transcript (automated).pdf","Transcript Link")</f>
        <v>Transcript Link</v>
      </c>
    </row>
    <row r="29" ht="300" spans="1:13">
      <c r="A29" s="1" t="s">
        <v>148</v>
      </c>
      <c r="B29" s="1" t="s">
        <v>13</v>
      </c>
      <c r="C29" s="4" t="s">
        <v>149</v>
      </c>
      <c r="D29" s="1" t="s">
        <v>150</v>
      </c>
      <c r="E29" s="1" t="s">
        <v>151</v>
      </c>
      <c r="F29" s="4" t="s">
        <v>17</v>
      </c>
      <c r="G29" s="1" t="s">
        <v>18</v>
      </c>
      <c r="H29" s="1" t="s">
        <v>19</v>
      </c>
      <c r="I29" s="1" t="s">
        <v>20</v>
      </c>
      <c r="J29" s="1" t="s">
        <v>152</v>
      </c>
      <c r="K29" s="1" t="s">
        <v>22</v>
      </c>
      <c r="L29" s="1" t="str">
        <f>HYPERLINK("https://files.afu.se/Downloads/Transcripts/Saucer%20Life%20(Aaron%20Gulyas)/2022 04 14 - Saucer Life - The Strange Case of Carlos Allende_HV6kScUVPLY - transcript (automated).pdf","Transcript Link")</f>
        <v>Transcript Link</v>
      </c>
      <c r="M29" s="2" t="str">
        <f>HYPERLINK("https://files.afu.se/Downloads/Transcripts/Saucer%20Life%20(Aaron%20Gulyas)/2022 04 14 - Saucer Life - The Strange Case of Carlos Allende_HV6kScUVPLY - transcript (automated).pdf","Transcript Link")</f>
        <v>Transcript Link</v>
      </c>
    </row>
    <row r="30" ht="150" spans="1:13">
      <c r="A30" s="1" t="s">
        <v>148</v>
      </c>
      <c r="B30" s="1" t="s">
        <v>13</v>
      </c>
      <c r="C30" s="4" t="s">
        <v>153</v>
      </c>
      <c r="D30" s="1" t="s">
        <v>154</v>
      </c>
      <c r="E30" s="1" t="s">
        <v>155</v>
      </c>
      <c r="F30" s="4" t="s">
        <v>17</v>
      </c>
      <c r="G30" s="1" t="s">
        <v>18</v>
      </c>
      <c r="H30" s="1" t="s">
        <v>19</v>
      </c>
      <c r="I30" s="1" t="s">
        <v>20</v>
      </c>
      <c r="J30" s="1" t="s">
        <v>156</v>
      </c>
      <c r="K30" s="1" t="s">
        <v>22</v>
      </c>
      <c r="L30" s="1" t="str">
        <f>HYPERLINK("https://files.afu.se/Downloads/Transcripts/Saucer%20Life%20(Aaron%20Gulyas)/2022 04 14 - Saucer Life - Listener Feedback   Morris K Jessup_oxoUO9Vrn8U - transcript (automated).pdf","Transcript Link")</f>
        <v>Transcript Link</v>
      </c>
      <c r="M30" s="2" t="str">
        <f>HYPERLINK("https://files.afu.se/Downloads/Transcripts/Saucer%20Life%20(Aaron%20Gulyas)/2022 04 14 - Saucer Life - Listener Feedback   Morris K Jessup_oxoUO9Vrn8U - transcript (automated).pdf","Transcript Link")</f>
        <v>Transcript Link</v>
      </c>
    </row>
    <row r="31" ht="150" spans="1:13">
      <c r="A31" s="1" t="s">
        <v>157</v>
      </c>
      <c r="B31" s="1" t="s">
        <v>13</v>
      </c>
      <c r="C31" s="4" t="s">
        <v>158</v>
      </c>
      <c r="D31" s="1" t="s">
        <v>159</v>
      </c>
      <c r="E31" s="1" t="s">
        <v>160</v>
      </c>
      <c r="F31" s="4" t="s">
        <v>17</v>
      </c>
      <c r="G31" s="1" t="s">
        <v>18</v>
      </c>
      <c r="H31" s="1" t="s">
        <v>19</v>
      </c>
      <c r="I31" s="1" t="s">
        <v>20</v>
      </c>
      <c r="J31" s="1" t="s">
        <v>161</v>
      </c>
      <c r="K31" s="1" t="s">
        <v>22</v>
      </c>
      <c r="L31" s="1" t="str">
        <f>HYPERLINK("https://files.afu.se/Downloads/Transcripts/Saucer%20Life%20(Aaron%20Gulyas)/2022 03 25 - Saucer Life - Morris K. Jessup_gNg22gOJzE0 - transcript (automated).pdf","Transcript Link")</f>
        <v>Transcript Link</v>
      </c>
      <c r="M31" s="2" t="str">
        <f>HYPERLINK("https://files.afu.se/Downloads/Transcripts/Saucer%20Life%20(Aaron%20Gulyas)/2022 03 25 - Saucer Life - Morris K. Jessup_gNg22gOJzE0 - transcript (automated).pdf","Transcript Link")</f>
        <v>Transcript Link</v>
      </c>
    </row>
    <row r="32" ht="150" spans="1:13">
      <c r="A32" s="1" t="s">
        <v>162</v>
      </c>
      <c r="B32" s="1" t="s">
        <v>13</v>
      </c>
      <c r="C32" s="4" t="s">
        <v>163</v>
      </c>
      <c r="D32" s="1" t="s">
        <v>164</v>
      </c>
      <c r="E32" s="1" t="s">
        <v>165</v>
      </c>
      <c r="F32" s="4" t="s">
        <v>17</v>
      </c>
      <c r="G32" s="1" t="s">
        <v>18</v>
      </c>
      <c r="H32" s="1" t="s">
        <v>19</v>
      </c>
      <c r="I32" s="1" t="s">
        <v>20</v>
      </c>
      <c r="J32" s="1" t="s">
        <v>166</v>
      </c>
      <c r="K32" s="1" t="s">
        <v>22</v>
      </c>
      <c r="L32" s="1" t="str">
        <f>HYPERLINK("https://files.afu.se/Downloads/Transcripts/Saucer%20Life%20(Aaron%20Gulyas)/2022 03 18 - Saucer Life - Listener Feedback  The ParaUFOlogist_KKk9lhTr8AQ - transcript (automated).pdf","Transcript Link")</f>
        <v>Transcript Link</v>
      </c>
      <c r="M32" s="2" t="str">
        <f>HYPERLINK("https://files.afu.se/Downloads/Transcripts/Saucer%20Life%20(Aaron%20Gulyas)/2022 03 18 - Saucer Life - Listener Feedback  The ParaUFOlogist_KKk9lhTr8AQ - transcript (automated).pdf","Transcript Link")</f>
        <v>Transcript Link</v>
      </c>
    </row>
    <row r="33" ht="150" spans="1:13">
      <c r="A33" s="1" t="s">
        <v>167</v>
      </c>
      <c r="B33" s="1" t="s">
        <v>13</v>
      </c>
      <c r="C33" s="4" t="s">
        <v>168</v>
      </c>
      <c r="D33" s="1" t="s">
        <v>169</v>
      </c>
      <c r="E33" s="1" t="s">
        <v>170</v>
      </c>
      <c r="F33" s="4" t="s">
        <v>17</v>
      </c>
      <c r="G33" s="1" t="s">
        <v>18</v>
      </c>
      <c r="H33" s="1" t="s">
        <v>19</v>
      </c>
      <c r="I33" s="1" t="s">
        <v>20</v>
      </c>
      <c r="J33" s="1" t="s">
        <v>171</v>
      </c>
      <c r="K33" s="1" t="s">
        <v>22</v>
      </c>
      <c r="L33" s="1" t="str">
        <f>HYPERLINK("https://files.afu.se/Downloads/Transcripts/Saucer%20Life%20(Aaron%20Gulyas)/2022 03 11 - Saucer Life - The Zine Scene-  The ParaUFOlogist_urpXTVAeXno - transcript (automated).pdf","Transcript Link")</f>
        <v>Transcript Link</v>
      </c>
      <c r="M33" s="2" t="str">
        <f>HYPERLINK("https://files.afu.se/Downloads/Transcripts/Saucer%20Life%20(Aaron%20Gulyas)/2022 03 11 - Saucer Life - The Zine Scene-  The ParaUFOlogist_urpXTVAeXno - transcript (automated).pdf","Transcript Link")</f>
        <v>Transcript Link</v>
      </c>
    </row>
    <row r="34" ht="150" spans="1:13">
      <c r="A34" s="1" t="s">
        <v>172</v>
      </c>
      <c r="B34" s="1" t="s">
        <v>13</v>
      </c>
      <c r="C34" s="4" t="s">
        <v>173</v>
      </c>
      <c r="D34" s="1" t="s">
        <v>174</v>
      </c>
      <c r="E34" s="1" t="s">
        <v>175</v>
      </c>
      <c r="F34" s="4" t="s">
        <v>17</v>
      </c>
      <c r="G34" s="1" t="s">
        <v>18</v>
      </c>
      <c r="H34" s="1" t="s">
        <v>19</v>
      </c>
      <c r="I34" s="1" t="s">
        <v>20</v>
      </c>
      <c r="J34" s="1" t="s">
        <v>176</v>
      </c>
      <c r="K34" s="1" t="s">
        <v>22</v>
      </c>
      <c r="L34" s="1" t="str">
        <f>HYPERLINK("https://files.afu.se/Downloads/Transcripts/Saucer%20Life%20(Aaron%20Gulyas)/2022 02 25 - Saucer Life - The Story of Shoichi Harukawa_YhutVPCfnFY - transcript (automated).pdf","Transcript Link")</f>
        <v>Transcript Link</v>
      </c>
      <c r="M34" s="2" t="str">
        <f>HYPERLINK("https://files.afu.se/Downloads/Transcripts/Saucer%20Life%20(Aaron%20Gulyas)/2022 02 25 - Saucer Life - The Story of Shoichi Harukawa_YhutVPCfnFY - transcript (automated).pdf","Transcript Link")</f>
        <v>Transcript Link</v>
      </c>
    </row>
    <row r="35" ht="150" spans="1:13">
      <c r="A35" s="1" t="s">
        <v>177</v>
      </c>
      <c r="B35" s="1" t="s">
        <v>13</v>
      </c>
      <c r="C35" s="4" t="s">
        <v>178</v>
      </c>
      <c r="D35" s="1" t="s">
        <v>179</v>
      </c>
      <c r="E35" s="1" t="s">
        <v>180</v>
      </c>
      <c r="F35" s="4" t="s">
        <v>17</v>
      </c>
      <c r="G35" s="1" t="s">
        <v>18</v>
      </c>
      <c r="H35" s="1" t="s">
        <v>19</v>
      </c>
      <c r="I35" s="1" t="s">
        <v>20</v>
      </c>
      <c r="J35" s="1" t="s">
        <v>181</v>
      </c>
      <c r="K35" s="1" t="s">
        <v>22</v>
      </c>
      <c r="L35" s="1" t="str">
        <f>HYPERLINK("https://files.afu.se/Downloads/Transcripts/Saucer%20Life%20(Aaron%20Gulyas)/2022 02 23 - Saucer Life - MILABS, Part Two_ANRwK0podzI - transcript (automated).pdf","Transcript Link")</f>
        <v>Transcript Link</v>
      </c>
      <c r="M35" s="2" t="str">
        <f>HYPERLINK("https://files.afu.se/Downloads/Transcripts/Saucer%20Life%20(Aaron%20Gulyas)/2022 02 23 - Saucer Life - MILABS, Part Two_ANRwK0podzI - transcript (automated).pdf","Transcript Link")</f>
        <v>Transcript Link</v>
      </c>
    </row>
    <row r="36" ht="150" spans="1:13">
      <c r="A36" s="1" t="s">
        <v>182</v>
      </c>
      <c r="B36" s="1" t="s">
        <v>13</v>
      </c>
      <c r="C36" s="4" t="s">
        <v>183</v>
      </c>
      <c r="D36" s="1" t="s">
        <v>184</v>
      </c>
      <c r="E36" s="1" t="s">
        <v>185</v>
      </c>
      <c r="F36" s="4" t="s">
        <v>17</v>
      </c>
      <c r="G36" s="1" t="s">
        <v>18</v>
      </c>
      <c r="H36" s="1" t="s">
        <v>19</v>
      </c>
      <c r="I36" s="1" t="s">
        <v>20</v>
      </c>
      <c r="J36" s="1" t="s">
        <v>186</v>
      </c>
      <c r="K36" s="1" t="s">
        <v>22</v>
      </c>
      <c r="L36" s="1" t="str">
        <f>HYPERLINK("https://files.afu.se/Downloads/Transcripts/Saucer%20Life%20(Aaron%20Gulyas)/2022 01 28 - Saucer Life - MILABS- Part 1_ppApet__NXc - transcript (automated).pdf","Transcript Link")</f>
        <v>Transcript Link</v>
      </c>
      <c r="M36" s="2" t="str">
        <f>HYPERLINK("https://files.afu.se/Downloads/Transcripts/Saucer%20Life%20(Aaron%20Gulyas)/2022 01 28 - Saucer Life - MILABS- Part 1_ppApet__NXc - transcript (automated).pdf","Transcript Link")</f>
        <v>Transcript Link</v>
      </c>
    </row>
    <row r="37" ht="150" spans="1:13">
      <c r="A37" s="1" t="s">
        <v>187</v>
      </c>
      <c r="B37" s="1" t="s">
        <v>13</v>
      </c>
      <c r="C37" s="4" t="s">
        <v>188</v>
      </c>
      <c r="D37" s="1" t="s">
        <v>189</v>
      </c>
      <c r="E37" s="1" t="s">
        <v>190</v>
      </c>
      <c r="F37" s="4" t="s">
        <v>17</v>
      </c>
      <c r="G37" s="1" t="s">
        <v>18</v>
      </c>
      <c r="H37" s="1" t="s">
        <v>19</v>
      </c>
      <c r="I37" s="1" t="s">
        <v>20</v>
      </c>
      <c r="J37" s="1" t="s">
        <v>191</v>
      </c>
      <c r="K37" s="1" t="s">
        <v>22</v>
      </c>
      <c r="L37" s="1" t="str">
        <f>HYPERLINK("https://files.afu.se/Downloads/Transcripts/Saucer%20Life%20(Aaron%20Gulyas)/2022 01 21 - Saucer Life - Listener Feedback- George Adamski's Cosmic Philosophy_FACX3iLVARQ - transcript (automated).pdf","Transcript Link")</f>
        <v>Transcript Link</v>
      </c>
      <c r="M37" s="2" t="str">
        <f>HYPERLINK("https://files.afu.se/Downloads/Transcripts/Saucer%20Life%20(Aaron%20Gulyas)/2022 01 21 - Saucer Life - Listener Feedback- George Adamski's Cosmic Philosophy_FACX3iLVARQ - transcript (automated).pdf","Transcript Link")</f>
        <v>Transcript Link</v>
      </c>
    </row>
    <row r="38" ht="150" spans="1:13">
      <c r="A38" s="1" t="s">
        <v>192</v>
      </c>
      <c r="B38" s="1" t="s">
        <v>13</v>
      </c>
      <c r="C38" s="4" t="s">
        <v>193</v>
      </c>
      <c r="D38" s="1" t="s">
        <v>194</v>
      </c>
      <c r="E38" s="1" t="s">
        <v>195</v>
      </c>
      <c r="F38" s="4" t="s">
        <v>17</v>
      </c>
      <c r="G38" s="1" t="s">
        <v>18</v>
      </c>
      <c r="H38" s="1" t="s">
        <v>19</v>
      </c>
      <c r="I38" s="1" t="s">
        <v>20</v>
      </c>
      <c r="J38" s="1" t="s">
        <v>196</v>
      </c>
      <c r="K38" s="1" t="s">
        <v>22</v>
      </c>
      <c r="L38" s="1" t="str">
        <f>HYPERLINK("https://files.afu.se/Downloads/Transcripts/Saucer%20Life%20(Aaron%20Gulyas)/2022 01 14 - Saucer Life - Cosmic Philosophy_6G5OleFvVtg - transcript (automated).pdf","Transcript Link")</f>
        <v>Transcript Link</v>
      </c>
      <c r="M38" s="2" t="str">
        <f>HYPERLINK("https://files.afu.se/Downloads/Transcripts/Saucer%20Life%20(Aaron%20Gulyas)/2022 01 14 - Saucer Life - Cosmic Philosophy_6G5OleFvVtg - transcript (automated).pdf","Transcript Link")</f>
        <v>Transcript Link</v>
      </c>
    </row>
    <row r="39" ht="150" spans="1:13">
      <c r="A39" s="1" t="s">
        <v>197</v>
      </c>
      <c r="B39" s="1" t="s">
        <v>13</v>
      </c>
      <c r="C39" s="4" t="s">
        <v>198</v>
      </c>
      <c r="D39" s="1" t="s">
        <v>199</v>
      </c>
      <c r="E39" s="1" t="s">
        <v>200</v>
      </c>
      <c r="F39" s="4" t="s">
        <v>17</v>
      </c>
      <c r="G39" s="1" t="s">
        <v>18</v>
      </c>
      <c r="H39" s="1" t="s">
        <v>19</v>
      </c>
      <c r="I39" s="1" t="s">
        <v>20</v>
      </c>
      <c r="J39" s="1" t="s">
        <v>201</v>
      </c>
      <c r="K39" s="1" t="s">
        <v>22</v>
      </c>
      <c r="L39" s="1" t="str">
        <f>HYPERLINK("https://files.afu.se/Downloads/Transcripts/Saucer%20Life%20(Aaron%20Gulyas)/2021 12 22 - Saucer Life - The Children of Agalon-  Behind the Scenes_z5PVy6mw8dA - transcript (automated).pdf","Transcript Link")</f>
        <v>Transcript Link</v>
      </c>
      <c r="M39" s="2" t="str">
        <f>HYPERLINK("https://files.afu.se/Downloads/Transcripts/Saucer%20Life%20(Aaron%20Gulyas)/2021 12 22 - Saucer Life - The Children of Agalon-  Behind the Scenes_z5PVy6mw8dA - transcript (automated).pdf","Transcript Link")</f>
        <v>Transcript Link</v>
      </c>
    </row>
    <row r="40" ht="150" spans="1:13">
      <c r="A40" s="1" t="s">
        <v>202</v>
      </c>
      <c r="B40" s="1" t="s">
        <v>13</v>
      </c>
      <c r="C40" s="4" t="s">
        <v>203</v>
      </c>
      <c r="D40" s="1" t="s">
        <v>204</v>
      </c>
      <c r="E40" s="1" t="s">
        <v>205</v>
      </c>
      <c r="F40" s="4" t="s">
        <v>17</v>
      </c>
      <c r="G40" s="1" t="s">
        <v>18</v>
      </c>
      <c r="H40" s="1" t="s">
        <v>19</v>
      </c>
      <c r="I40" s="1" t="s">
        <v>20</v>
      </c>
      <c r="J40" s="1" t="s">
        <v>206</v>
      </c>
      <c r="K40" s="1" t="s">
        <v>22</v>
      </c>
      <c r="L40" s="1" t="str">
        <f>HYPERLINK("https://files.afu.se/Downloads/Transcripts/Saucer%20Life%20(Aaron%20Gulyas)/2021 12 17 - Saucer Life - The Children of Agalon-  A Saucer Life Holiday Special_aRoFI3f5VB8 - transcript (automated).pdf","Transcript Link")</f>
        <v>Transcript Link</v>
      </c>
      <c r="M40" s="2" t="str">
        <f>HYPERLINK("https://files.afu.se/Downloads/Transcripts/Saucer%20Life%20(Aaron%20Gulyas)/2021 12 17 - Saucer Life - The Children of Agalon-  A Saucer Life Holiday Special_aRoFI3f5VB8 - transcript (automated).pdf","Transcript Link")</f>
        <v>Transcript Link</v>
      </c>
    </row>
    <row r="41" ht="150" spans="1:13">
      <c r="A41" s="1" t="s">
        <v>207</v>
      </c>
      <c r="B41" s="1" t="s">
        <v>13</v>
      </c>
      <c r="C41" s="4" t="s">
        <v>208</v>
      </c>
      <c r="D41" s="1" t="s">
        <v>209</v>
      </c>
      <c r="E41" s="1" t="s">
        <v>210</v>
      </c>
      <c r="F41" s="4" t="s">
        <v>17</v>
      </c>
      <c r="G41" s="1" t="s">
        <v>18</v>
      </c>
      <c r="H41" s="1" t="s">
        <v>19</v>
      </c>
      <c r="I41" s="1" t="s">
        <v>20</v>
      </c>
      <c r="J41" s="1" t="s">
        <v>211</v>
      </c>
      <c r="K41" s="1" t="s">
        <v>22</v>
      </c>
      <c r="L41" s="1" t="str">
        <f>HYPERLINK("https://files.afu.se/Downloads/Transcripts/Saucer%20Life%20(Aaron%20Gulyas)/2021 12 03 - Saucer Life - Harold J Berney_vijC9HXRNHM - transcript (automated).pdf","Transcript Link")</f>
        <v>Transcript Link</v>
      </c>
      <c r="M41" s="2" t="str">
        <f>HYPERLINK("https://files.afu.se/Downloads/Transcripts/Saucer%20Life%20(Aaron%20Gulyas)/2021 12 03 - Saucer Life - Harold J Berney_vijC9HXRNHM - transcript (automated).pdf","Transcript Link")</f>
        <v>Transcript Link</v>
      </c>
    </row>
    <row r="42" ht="150" spans="1:13">
      <c r="A42" s="1" t="s">
        <v>212</v>
      </c>
      <c r="B42" s="1" t="s">
        <v>13</v>
      </c>
      <c r="C42" s="4" t="s">
        <v>213</v>
      </c>
      <c r="D42" s="1" t="s">
        <v>214</v>
      </c>
      <c r="E42" s="1" t="s">
        <v>215</v>
      </c>
      <c r="F42" s="4" t="s">
        <v>17</v>
      </c>
      <c r="G42" s="1" t="s">
        <v>18</v>
      </c>
      <c r="H42" s="1" t="s">
        <v>19</v>
      </c>
      <c r="I42" s="1" t="s">
        <v>20</v>
      </c>
      <c r="J42" s="1" t="s">
        <v>216</v>
      </c>
      <c r="K42" s="1" t="s">
        <v>22</v>
      </c>
      <c r="L42" s="1" t="str">
        <f>HYPERLINK("https://files.afu.se/Downloads/Transcripts/Saucer%20Life%20(Aaron%20Gulyas)/2021 08 17 - Saucer Life - The Saucer Life Visits the TNT Area_fsXQ00yQuyU - transcript (automated).pdf","Transcript Link")</f>
        <v>Transcript Link</v>
      </c>
      <c r="M42" s="2" t="str">
        <f>HYPERLINK("https://files.afu.se/Downloads/Transcripts/Saucer%20Life%20(Aaron%20Gulyas)/2021 08 17 - Saucer Life - The Saucer Life Visits the TNT Area_fsXQ00yQuyU - transcript (automated).pdf","Transcript Link")</f>
        <v>Transcript Link</v>
      </c>
    </row>
    <row r="43" ht="150" spans="1:13">
      <c r="A43" s="1" t="s">
        <v>217</v>
      </c>
      <c r="B43" s="1" t="s">
        <v>13</v>
      </c>
      <c r="C43" s="4" t="s">
        <v>218</v>
      </c>
      <c r="D43" s="1" t="s">
        <v>219</v>
      </c>
      <c r="E43" s="1" t="s">
        <v>220</v>
      </c>
      <c r="F43" s="4" t="s">
        <v>17</v>
      </c>
      <c r="G43" s="1" t="s">
        <v>18</v>
      </c>
      <c r="H43" s="1" t="s">
        <v>19</v>
      </c>
      <c r="I43" s="1" t="s">
        <v>20</v>
      </c>
      <c r="J43" s="1" t="s">
        <v>221</v>
      </c>
      <c r="K43" s="1" t="s">
        <v>22</v>
      </c>
      <c r="L43" s="1" t="str">
        <f>HYPERLINK("https://files.afu.se/Downloads/Transcripts/Saucer%20Life%20(Aaron%20Gulyas)/2021 07 20 - Saucer Life - The Saucer Life at a Bigfoot Convention_gHgROfyITnw - transcript (automated).pdf","Transcript Link")</f>
        <v>Transcript Link</v>
      </c>
      <c r="M43" s="2" t="str">
        <f>HYPERLINK("https://files.afu.se/Downloads/Transcripts/Saucer%20Life%20(Aaron%20Gulyas)/2021 07 20 - Saucer Life - The Saucer Life at a Bigfoot Convention_gHgROfyITnw - transcript (automated).pdf","Transcript Link")</f>
        <v>Transcript Link</v>
      </c>
    </row>
    <row r="44" ht="150" spans="1:13">
      <c r="A44" s="1" t="s">
        <v>222</v>
      </c>
      <c r="B44" s="1" t="s">
        <v>13</v>
      </c>
      <c r="C44" s="4" t="s">
        <v>223</v>
      </c>
      <c r="D44" s="1" t="s">
        <v>224</v>
      </c>
      <c r="E44" s="1" t="s">
        <v>225</v>
      </c>
      <c r="F44" s="4" t="s">
        <v>17</v>
      </c>
      <c r="G44" s="1" t="s">
        <v>18</v>
      </c>
      <c r="H44" s="1" t="s">
        <v>19</v>
      </c>
      <c r="I44" s="1" t="s">
        <v>20</v>
      </c>
      <c r="J44" s="1" t="s">
        <v>226</v>
      </c>
      <c r="K44" s="1" t="s">
        <v>22</v>
      </c>
      <c r="L44" s="1" t="str">
        <f>HYPERLINK("https://files.afu.se/Downloads/Transcripts/Saucer%20Life%20(Aaron%20Gulyas)/2021 03 15 - Saucer Life - Working on pre-records for  The Rolf Telano Episode _KRMA07GrLaA - transcript (automated).pdf","Transcript Link")</f>
        <v>Transcript Link</v>
      </c>
      <c r="M44" s="2" t="str">
        <f>HYPERLINK("https://files.afu.se/Downloads/Transcripts/Saucer%20Life%20(Aaron%20Gulyas)/2021 03 15 - Saucer Life - Working on pre-records for  The Rolf Telano Episode _KRMA07GrLaA - transcript (automated).pdf","Transcript Link")</f>
        <v>Transcript Link</v>
      </c>
    </row>
    <row r="45" ht="150" spans="1:13">
      <c r="A45" s="1" t="s">
        <v>227</v>
      </c>
      <c r="B45" s="1" t="s">
        <v>13</v>
      </c>
      <c r="C45" s="4" t="s">
        <v>228</v>
      </c>
      <c r="D45" s="1" t="s">
        <v>229</v>
      </c>
      <c r="E45" s="1" t="s">
        <v>230</v>
      </c>
      <c r="F45" s="4" t="s">
        <v>17</v>
      </c>
      <c r="G45" s="1" t="s">
        <v>18</v>
      </c>
      <c r="H45" s="1" t="s">
        <v>19</v>
      </c>
      <c r="I45" s="1" t="s">
        <v>20</v>
      </c>
      <c r="J45" s="1" t="s">
        <v>231</v>
      </c>
      <c r="K45" s="1" t="s">
        <v>22</v>
      </c>
      <c r="L45" s="1" t="str">
        <f>HYPERLINK("https://files.afu.se/Downloads/Transcripts/Saucer%20Life%20(Aaron%20Gulyas)/2021 02 02 - Saucer Life - In the Studio-  Intergalactic Diplomacy _KAAzB9XUP1c - transcript (automated).pdf","Transcript Link")</f>
        <v>Transcript Link</v>
      </c>
      <c r="M45" s="2" t="str">
        <f>HYPERLINK("https://files.afu.se/Downloads/Transcripts/Saucer%20Life%20(Aaron%20Gulyas)/2021 02 02 - Saucer Life - In the Studio-  Intergalactic Diplomacy _KAAzB9XUP1c - transcript (automated).pdf","Transcript Link")</f>
        <v>Transcript Link</v>
      </c>
    </row>
    <row r="46" ht="150" spans="1:13">
      <c r="A46" s="1" t="s">
        <v>232</v>
      </c>
      <c r="B46" s="1" t="s">
        <v>13</v>
      </c>
      <c r="C46" s="4" t="s">
        <v>233</v>
      </c>
      <c r="D46" s="1" t="s">
        <v>234</v>
      </c>
      <c r="F46" s="4" t="s">
        <v>17</v>
      </c>
      <c r="G46" s="1" t="s">
        <v>18</v>
      </c>
      <c r="H46" s="1" t="s">
        <v>19</v>
      </c>
      <c r="I46" s="1" t="s">
        <v>20</v>
      </c>
      <c r="J46" s="1" t="s">
        <v>235</v>
      </c>
      <c r="K46" s="1" t="s">
        <v>22</v>
      </c>
      <c r="L46" s="1" t="str">
        <f>HYPERLINK("https://files.afu.se/Downloads/Transcripts/Saucer%20Life%20(Aaron%20Gulyas)/2020 10 06 - Saucer Life - War of 1812 Story_a-d42PXlMgk - transcript (automated).pdf","Transcript Link")</f>
        <v>Transcript Link</v>
      </c>
      <c r="M46" s="2" t="str">
        <f>HYPERLINK("https://files.afu.se/Downloads/Transcripts/Saucer%20Life%20(Aaron%20Gulyas)/2020 10 06 - Saucer Life - War of 1812 Story_a-d42PXlMgk - transcript (automated).pdf","Transcript Link")</f>
        <v>Transcript Link</v>
      </c>
    </row>
    <row r="47" ht="150" spans="1:13">
      <c r="A47" s="1" t="s">
        <v>236</v>
      </c>
      <c r="B47" s="1" t="s">
        <v>13</v>
      </c>
      <c r="C47" s="4" t="s">
        <v>237</v>
      </c>
      <c r="D47" s="1" t="s">
        <v>238</v>
      </c>
      <c r="F47" s="4" t="s">
        <v>17</v>
      </c>
      <c r="G47" s="1" t="s">
        <v>18</v>
      </c>
      <c r="H47" s="1" t="s">
        <v>19</v>
      </c>
      <c r="I47" s="1" t="s">
        <v>20</v>
      </c>
      <c r="J47" s="1" t="s">
        <v>239</v>
      </c>
      <c r="K47" s="1" t="s">
        <v>22</v>
      </c>
      <c r="L47" s="1" t="str">
        <f>HYPERLINK("https://files.afu.se/Downloads/Transcripts/Saucer%20Life%20(Aaron%20Gulyas)/2020 08 19 - Saucer Life - The Saucer Life In Kelly_2IY48_DZSqI - transcript (automated).pdf","Transcript Link")</f>
        <v>Transcript Link</v>
      </c>
      <c r="M47" s="2" t="str">
        <f>HYPERLINK("https://files.afu.se/Downloads/Transcripts/Saucer%20Life%20(Aaron%20Gulyas)/2020 08 19 - Saucer Life - The Saucer Life In Kelly_2IY48_DZSqI - transcript (automated).pdf","Transcript Link")</f>
        <v>Transcript Link</v>
      </c>
    </row>
    <row r="48" ht="150" spans="1:13">
      <c r="A48" s="1" t="s">
        <v>240</v>
      </c>
      <c r="B48" s="1" t="s">
        <v>13</v>
      </c>
      <c r="C48" s="4" t="s">
        <v>241</v>
      </c>
      <c r="D48" s="1" t="s">
        <v>242</v>
      </c>
      <c r="E48" s="1" t="s">
        <v>243</v>
      </c>
      <c r="F48" s="4" t="s">
        <v>17</v>
      </c>
      <c r="G48" s="1" t="s">
        <v>18</v>
      </c>
      <c r="H48" s="1" t="s">
        <v>19</v>
      </c>
      <c r="I48" s="1" t="s">
        <v>20</v>
      </c>
      <c r="J48" s="1" t="s">
        <v>244</v>
      </c>
      <c r="K48" s="1" t="s">
        <v>22</v>
      </c>
      <c r="L48" s="1" t="str">
        <f>HYPERLINK("https://files.afu.se/Downloads/Transcripts/Saucer%20Life%20(Aaron%20Gulyas)/2020 07 27 - Saucer Life - Franklin, Kentucky_0hXJjBLhQR8 - transcript (automated).pdf","Transcript Link")</f>
        <v>Transcript Link</v>
      </c>
      <c r="M48" s="2" t="str">
        <f>HYPERLINK("https://files.afu.se/Downloads/Transcripts/Saucer%20Life%20(Aaron%20Gulyas)/2020 07 27 - Saucer Life - Franklin, Kentucky_0hXJjBLhQR8 - transcript (automated).pdf","Transcript Link")</f>
        <v>Transcript Link</v>
      </c>
    </row>
    <row r="49" ht="150" spans="1:13">
      <c r="A49" s="1" t="s">
        <v>245</v>
      </c>
      <c r="B49" s="1" t="s">
        <v>13</v>
      </c>
      <c r="C49" s="4" t="s">
        <v>246</v>
      </c>
      <c r="D49" s="1" t="s">
        <v>247</v>
      </c>
      <c r="E49" s="1" t="s">
        <v>248</v>
      </c>
      <c r="F49" s="4" t="s">
        <v>17</v>
      </c>
      <c r="G49" s="1" t="s">
        <v>18</v>
      </c>
      <c r="H49" s="1" t="s">
        <v>19</v>
      </c>
      <c r="I49" s="1" t="s">
        <v>20</v>
      </c>
      <c r="J49" s="1" t="s">
        <v>249</v>
      </c>
      <c r="K49" s="1" t="s">
        <v>22</v>
      </c>
      <c r="L49" s="1" t="str">
        <f>HYPERLINK("https://files.afu.se/Downloads/Transcripts/Saucer%20Life%20(Aaron%20Gulyas)/2020 05 20 - Saucer Life - A Woodrew Update Update_tsUzmyRU5aI - transcript (automated).pdf","Transcript Link")</f>
        <v>Transcript Link</v>
      </c>
      <c r="M49" s="2" t="str">
        <f>HYPERLINK("https://files.afu.se/Downloads/Transcripts/Saucer%20Life%20(Aaron%20Gulyas)/2020 05 20 - Saucer Life - A Woodrew Update Update_tsUzmyRU5aI - transcript (automated).pdf","Transcript Link")</f>
        <v>Transcript Link</v>
      </c>
    </row>
    <row r="50" ht="150" spans="1:13">
      <c r="A50" s="1" t="s">
        <v>250</v>
      </c>
      <c r="B50" s="1" t="s">
        <v>13</v>
      </c>
      <c r="C50" s="4" t="s">
        <v>251</v>
      </c>
      <c r="D50" s="1" t="s">
        <v>252</v>
      </c>
      <c r="E50" s="1" t="s">
        <v>253</v>
      </c>
      <c r="F50" s="4" t="s">
        <v>17</v>
      </c>
      <c r="G50" s="1" t="s">
        <v>18</v>
      </c>
      <c r="H50" s="1" t="s">
        <v>19</v>
      </c>
      <c r="I50" s="1" t="s">
        <v>20</v>
      </c>
      <c r="J50" s="1" t="s">
        <v>254</v>
      </c>
      <c r="K50" s="1" t="s">
        <v>22</v>
      </c>
      <c r="L50" s="1" t="str">
        <f>HYPERLINK("https://files.afu.se/Downloads/Transcripts/Saucer%20Life%20(Aaron%20Gulyas)/2020 05 05 - Saucer Life - Saucer Life Preview  Meet Ceto!_5hXJH9h0RlA - transcript (automated).pdf","Transcript Link")</f>
        <v>Transcript Link</v>
      </c>
      <c r="M50" s="2" t="str">
        <f>HYPERLINK("https://files.afu.se/Downloads/Transcripts/Saucer%20Life%20(Aaron%20Gulyas)/2020 05 05 - Saucer Life - Saucer Life Preview  Meet Ceto!_5hXJH9h0RlA - transcript (automated).pdf","Transcript Link")</f>
        <v>Transcript Link</v>
      </c>
    </row>
    <row r="51" ht="150" spans="1:13">
      <c r="A51" s="1" t="s">
        <v>255</v>
      </c>
      <c r="B51" s="1" t="s">
        <v>13</v>
      </c>
      <c r="C51" s="4" t="s">
        <v>256</v>
      </c>
      <c r="D51" s="1" t="s">
        <v>257</v>
      </c>
      <c r="E51" s="1" t="s">
        <v>258</v>
      </c>
      <c r="F51" s="4" t="s">
        <v>17</v>
      </c>
      <c r="G51" s="1" t="s">
        <v>18</v>
      </c>
      <c r="H51" s="1" t="s">
        <v>19</v>
      </c>
      <c r="I51" s="1" t="s">
        <v>20</v>
      </c>
      <c r="J51" s="1" t="s">
        <v>259</v>
      </c>
      <c r="K51" s="1" t="s">
        <v>22</v>
      </c>
      <c r="L51" s="1" t="str">
        <f>HYPERLINK("https://files.afu.se/Downloads/Transcripts/Saucer%20Life%20(Aaron%20Gulyas)/2019 05 10 - Saucer Life - The Saucer Life  No Alternative_CPtrsqdnEJo - transcript (automated).pdf","Transcript Link")</f>
        <v>Transcript Link</v>
      </c>
      <c r="M51" s="2" t="str">
        <f>HYPERLINK("https://files.afu.se/Downloads/Transcripts/Saucer%20Life%20(Aaron%20Gulyas)/2019 05 10 - Saucer Life - The Saucer Life  No Alternative_CPtrsqdnEJo - transcript (automated).pdf","Transcript Link")</f>
        <v>Transcript Link</v>
      </c>
    </row>
  </sheetData>
  <hyperlinks>
    <hyperlink ref="C2" r:id="rId1" display="https://youtu.be/tfF6WK9HRk0"/>
    <hyperlink ref="F2" r:id="rId2" display="https://files.afu.se/Downloads/Transcripts/Saucer%20Life%20(Aaron%20Gulyas)/"/>
    <hyperlink ref="C3" r:id="rId3" display="https://youtu.be/6HNXm0z9Ga4"/>
    <hyperlink ref="F3" r:id="rId2" display="https://files.afu.se/Downloads/Transcripts/Saucer%20Life%20(Aaron%20Gulyas)/"/>
    <hyperlink ref="C4" r:id="rId4" display="https://youtu.be/6K3IrJ66Gu0"/>
    <hyperlink ref="F4" r:id="rId2" display="https://files.afu.se/Downloads/Transcripts/Saucer%20Life%20(Aaron%20Gulyas)/"/>
    <hyperlink ref="C5" r:id="rId5" display="https://youtu.be/7WhFwSmEx2I"/>
    <hyperlink ref="F5" r:id="rId2" display="https://files.afu.se/Downloads/Transcripts/Saucer%20Life%20(Aaron%20Gulyas)/"/>
    <hyperlink ref="C6" r:id="rId6" display="https://youtu.be/FQOT0ENr_DY"/>
    <hyperlink ref="F6" r:id="rId2" display="https://files.afu.se/Downloads/Transcripts/Saucer%20Life%20(Aaron%20Gulyas)/"/>
    <hyperlink ref="C7" r:id="rId7" display="https://youtu.be/02AT4qkDBu0"/>
    <hyperlink ref="F7" r:id="rId2" display="https://files.afu.se/Downloads/Transcripts/Saucer%20Life%20(Aaron%20Gulyas)/"/>
    <hyperlink ref="C8" r:id="rId8" display="https://youtu.be/qD8i2NkwVaw"/>
    <hyperlink ref="F8" r:id="rId2" display="https://files.afu.se/Downloads/Transcripts/Saucer%20Life%20(Aaron%20Gulyas)/"/>
    <hyperlink ref="C9" r:id="rId9" display="https://youtu.be/kkt9odSxRsg"/>
    <hyperlink ref="F9" r:id="rId2" display="https://files.afu.se/Downloads/Transcripts/Saucer%20Life%20(Aaron%20Gulyas)/"/>
    <hyperlink ref="C10" r:id="rId10" display="https://youtu.be/7e1rWVqtMpc"/>
    <hyperlink ref="F10" r:id="rId2" display="https://files.afu.se/Downloads/Transcripts/Saucer%20Life%20(Aaron%20Gulyas)/"/>
    <hyperlink ref="C11" r:id="rId11" display="https://youtu.be/rd7PDvg9WYQ"/>
    <hyperlink ref="F11" r:id="rId2" display="https://files.afu.se/Downloads/Transcripts/Saucer%20Life%20(Aaron%20Gulyas)/"/>
    <hyperlink ref="C12" r:id="rId12" display="https://youtu.be/eYsA6PPDZLA"/>
    <hyperlink ref="F12" r:id="rId2" display="https://files.afu.se/Downloads/Transcripts/Saucer%20Life%20(Aaron%20Gulyas)/"/>
    <hyperlink ref="C13" r:id="rId13" display="https://youtu.be/HQXxeTUOWRc"/>
    <hyperlink ref="F13" r:id="rId2" display="https://files.afu.se/Downloads/Transcripts/Saucer%20Life%20(Aaron%20Gulyas)/"/>
    <hyperlink ref="C14" r:id="rId14" display="https://youtu.be/dMUbPzSLs6M"/>
    <hyperlink ref="F14" r:id="rId2" display="https://files.afu.se/Downloads/Transcripts/Saucer%20Life%20(Aaron%20Gulyas)/"/>
    <hyperlink ref="C15" r:id="rId15" display="https://youtu.be/9OlS9ufmBqk"/>
    <hyperlink ref="F15" r:id="rId2" display="https://files.afu.se/Downloads/Transcripts/Saucer%20Life%20(Aaron%20Gulyas)/"/>
    <hyperlink ref="C16" r:id="rId16" display="https://youtu.be/63_p4vQC6Bc"/>
    <hyperlink ref="F16" r:id="rId2" display="https://files.afu.se/Downloads/Transcripts/Saucer%20Life%20(Aaron%20Gulyas)/"/>
    <hyperlink ref="C17" r:id="rId17" display="https://youtu.be/vrM3dig9EFQ"/>
    <hyperlink ref="F17" r:id="rId2" display="https://files.afu.se/Downloads/Transcripts/Saucer%20Life%20(Aaron%20Gulyas)/"/>
    <hyperlink ref="C18" r:id="rId18" display="https://youtu.be/OCYIptcaxzI"/>
    <hyperlink ref="F18" r:id="rId2" display="https://files.afu.se/Downloads/Transcripts/Saucer%20Life%20(Aaron%20Gulyas)/"/>
    <hyperlink ref="C19" r:id="rId19" display="https://youtu.be/xgIdEpFz4GU"/>
    <hyperlink ref="F19" r:id="rId2" display="https://files.afu.se/Downloads/Transcripts/Saucer%20Life%20(Aaron%20Gulyas)/"/>
    <hyperlink ref="C20" r:id="rId20" display="https://youtu.be/Y74d1WFA-io"/>
    <hyperlink ref="F20" r:id="rId2" display="https://files.afu.se/Downloads/Transcripts/Saucer%20Life%20(Aaron%20Gulyas)/"/>
    <hyperlink ref="C21" r:id="rId21" display="https://youtu.be/QKhmM2PZ1e4"/>
    <hyperlink ref="F21" r:id="rId2" display="https://files.afu.se/Downloads/Transcripts/Saucer%20Life%20(Aaron%20Gulyas)/"/>
    <hyperlink ref="C22" r:id="rId22" display="https://youtu.be/NZq93E-JpAg"/>
    <hyperlink ref="F22" r:id="rId2" display="https://files.afu.se/Downloads/Transcripts/Saucer%20Life%20(Aaron%20Gulyas)/"/>
    <hyperlink ref="C23" r:id="rId23" display="https://youtu.be/w0kMoqJrbRQ"/>
    <hyperlink ref="F23" r:id="rId2" display="https://files.afu.se/Downloads/Transcripts/Saucer%20Life%20(Aaron%20Gulyas)/"/>
    <hyperlink ref="C24" r:id="rId24" display="https://youtu.be/cYTLvxIOczA"/>
    <hyperlink ref="F24" r:id="rId2" display="https://files.afu.se/Downloads/Transcripts/Saucer%20Life%20(Aaron%20Gulyas)/"/>
    <hyperlink ref="C25" r:id="rId25" display="https://youtu.be/-t_ejZZ7LmU"/>
    <hyperlink ref="F25" r:id="rId2" display="https://files.afu.se/Downloads/Transcripts/Saucer%20Life%20(Aaron%20Gulyas)/"/>
    <hyperlink ref="C26" r:id="rId26" display="https://youtu.be/9Ju4jQSZ8rk"/>
    <hyperlink ref="F26" r:id="rId2" display="https://files.afu.se/Downloads/Transcripts/Saucer%20Life%20(Aaron%20Gulyas)/"/>
    <hyperlink ref="C27" r:id="rId27" display="https://youtu.be/rX3UxZMzV3s"/>
    <hyperlink ref="F27" r:id="rId2" display="https://files.afu.se/Downloads/Transcripts/Saucer%20Life%20(Aaron%20Gulyas)/"/>
    <hyperlink ref="C28" r:id="rId28" display="https://youtu.be/svRgROMmerY"/>
    <hyperlink ref="F28" r:id="rId2" display="https://files.afu.se/Downloads/Transcripts/Saucer%20Life%20(Aaron%20Gulyas)/"/>
    <hyperlink ref="C29" r:id="rId29" display="https://youtu.be/HV6kScUVPLY"/>
    <hyperlink ref="F29" r:id="rId2" display="https://files.afu.se/Downloads/Transcripts/Saucer%20Life%20(Aaron%20Gulyas)/"/>
    <hyperlink ref="C30" r:id="rId30" display="https://youtu.be/oxoUO9Vrn8U"/>
    <hyperlink ref="F30" r:id="rId2" display="https://files.afu.se/Downloads/Transcripts/Saucer%20Life%20(Aaron%20Gulyas)/"/>
    <hyperlink ref="C31" r:id="rId31" display="https://youtu.be/gNg22gOJzE0"/>
    <hyperlink ref="F31" r:id="rId2" display="https://files.afu.se/Downloads/Transcripts/Saucer%20Life%20(Aaron%20Gulyas)/"/>
    <hyperlink ref="C32" r:id="rId32" display="https://youtu.be/KKk9lhTr8AQ"/>
    <hyperlink ref="F32" r:id="rId2" display="https://files.afu.se/Downloads/Transcripts/Saucer%20Life%20(Aaron%20Gulyas)/"/>
    <hyperlink ref="C33" r:id="rId33" display="https://youtu.be/urpXTVAeXno"/>
    <hyperlink ref="F33" r:id="rId2" display="https://files.afu.se/Downloads/Transcripts/Saucer%20Life%20(Aaron%20Gulyas)/"/>
    <hyperlink ref="C34" r:id="rId34" display="https://youtu.be/YhutVPCfnFY"/>
    <hyperlink ref="F34" r:id="rId2" display="https://files.afu.se/Downloads/Transcripts/Saucer%20Life%20(Aaron%20Gulyas)/"/>
    <hyperlink ref="C35" r:id="rId35" display="https://youtu.be/ANRwK0podzI"/>
    <hyperlink ref="F35" r:id="rId2" display="https://files.afu.se/Downloads/Transcripts/Saucer%20Life%20(Aaron%20Gulyas)/"/>
    <hyperlink ref="C36" r:id="rId36" display="https://youtu.be/ppApet__NXc"/>
    <hyperlink ref="F36" r:id="rId2" display="https://files.afu.se/Downloads/Transcripts/Saucer%20Life%20(Aaron%20Gulyas)/"/>
    <hyperlink ref="C37" r:id="rId37" display="https://youtu.be/FACX3iLVARQ"/>
    <hyperlink ref="F37" r:id="rId2" display="https://files.afu.se/Downloads/Transcripts/Saucer%20Life%20(Aaron%20Gulyas)/"/>
    <hyperlink ref="C38" r:id="rId38" display="https://youtu.be/6G5OleFvVtg"/>
    <hyperlink ref="F38" r:id="rId2" display="https://files.afu.se/Downloads/Transcripts/Saucer%20Life%20(Aaron%20Gulyas)/"/>
    <hyperlink ref="C39" r:id="rId39" display="https://youtu.be/z5PVy6mw8dA"/>
    <hyperlink ref="F39" r:id="rId2" display="https://files.afu.se/Downloads/Transcripts/Saucer%20Life%20(Aaron%20Gulyas)/"/>
    <hyperlink ref="C40" r:id="rId40" display="https://youtu.be/aRoFI3f5VB8"/>
    <hyperlink ref="F40" r:id="rId2" display="https://files.afu.se/Downloads/Transcripts/Saucer%20Life%20(Aaron%20Gulyas)/"/>
    <hyperlink ref="C41" r:id="rId41" display="https://youtu.be/vijC9HXRNHM"/>
    <hyperlink ref="F41" r:id="rId2" display="https://files.afu.se/Downloads/Transcripts/Saucer%20Life%20(Aaron%20Gulyas)/"/>
    <hyperlink ref="C42" r:id="rId42" display="https://youtu.be/fsXQ00yQuyU"/>
    <hyperlink ref="F42" r:id="rId2" display="https://files.afu.se/Downloads/Transcripts/Saucer%20Life%20(Aaron%20Gulyas)/"/>
    <hyperlink ref="C43" r:id="rId43" display="https://youtu.be/gHgROfyITnw"/>
    <hyperlink ref="F43" r:id="rId2" display="https://files.afu.se/Downloads/Transcripts/Saucer%20Life%20(Aaron%20Gulyas)/"/>
    <hyperlink ref="C44" r:id="rId44" display="https://youtu.be/KRMA07GrLaA"/>
    <hyperlink ref="F44" r:id="rId2" display="https://files.afu.se/Downloads/Transcripts/Saucer%20Life%20(Aaron%20Gulyas)/"/>
    <hyperlink ref="C45" r:id="rId45" display="https://youtu.be/KAAzB9XUP1c"/>
    <hyperlink ref="F45" r:id="rId2" display="https://files.afu.se/Downloads/Transcripts/Saucer%20Life%20(Aaron%20Gulyas)/"/>
    <hyperlink ref="C46" r:id="rId46" display="https://youtu.be/a-d42PXlMgk"/>
    <hyperlink ref="F46" r:id="rId2" display="https://files.afu.se/Downloads/Transcripts/Saucer%20Life%20(Aaron%20Gulyas)/"/>
    <hyperlink ref="C47" r:id="rId47" display="https://youtu.be/2IY48_DZSqI"/>
    <hyperlink ref="F47" r:id="rId2" display="https://files.afu.se/Downloads/Transcripts/Saucer%20Life%20(Aaron%20Gulyas)/"/>
    <hyperlink ref="C48" r:id="rId48" display="https://youtu.be/0hXJjBLhQR8"/>
    <hyperlink ref="F48" r:id="rId2" display="https://files.afu.se/Downloads/Transcripts/Saucer%20Life%20(Aaron%20Gulyas)/"/>
    <hyperlink ref="C49" r:id="rId49" display="https://youtu.be/tsUzmyRU5aI"/>
    <hyperlink ref="F49" r:id="rId2" display="https://files.afu.se/Downloads/Transcripts/Saucer%20Life%20(Aaron%20Gulyas)/"/>
    <hyperlink ref="C50" r:id="rId50" display="https://youtu.be/5hXJH9h0RlA"/>
    <hyperlink ref="F50" r:id="rId2" display="https://files.afu.se/Downloads/Transcripts/Saucer%20Life%20(Aaron%20Gulyas)/"/>
    <hyperlink ref="C51" r:id="rId51" display="https://youtu.be/CPtrsqdnEJo"/>
    <hyperlink ref="F51" r:id="rId2" display="https://files.afu.se/Downloads/Transcripts/Saucer%20Life%20(Aaron%20Gulya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2023-07-13T07:48:00Z</dcterms:created>
  <dcterms:modified xsi:type="dcterms:W3CDTF">2023-07-13T07:54:30Z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C80B2752F9AB4971B9BD0373AE906A1A</vt:lpwstr>
  </property>
  <property fmtid="{D5CDD505-2E9C-101B-9397-08002B2CF9AE}" pid="3" name="KSOProductBuildVer">
    <vt:lpwstr>2057-11.2.0.11417</vt:lpwstr>
  </property>
</Properties>
</file>